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PPARTGINJ\Desktop\капремонт 2024\"/>
    </mc:Choice>
  </mc:AlternateContent>
  <xr:revisionPtr revIDLastSave="0" documentId="8_{F4B94182-4112-43E6-A244-6EB4F182AC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изменения" sheetId="2" r:id="rId1"/>
    <sheet name="Лист1" sheetId="1" r:id="rId2"/>
  </sheets>
  <definedNames>
    <definedName name="_xlnm.Print_Area" localSheetId="0">изменения!$A$1:$H$146</definedName>
    <definedName name="_xlnm.Print_Area" localSheetId="1">Лист1!$A$1:$H$149</definedName>
  </definedNames>
  <calcPr calcId="181029"/>
</workbook>
</file>

<file path=xl/calcChain.xml><?xml version="1.0" encoding="utf-8"?>
<calcChain xmlns="http://schemas.openxmlformats.org/spreadsheetml/2006/main">
  <c r="E142" i="2" l="1"/>
  <c r="E113" i="2"/>
  <c r="E112" i="2"/>
  <c r="E53" i="2"/>
  <c r="E54" i="2"/>
  <c r="E36" i="2"/>
  <c r="E25" i="2"/>
  <c r="E143" i="2"/>
  <c r="E146" i="1" l="1"/>
  <c r="E71" i="1"/>
  <c r="E70" i="1"/>
  <c r="E41" i="1" l="1"/>
  <c r="E115" i="1" l="1"/>
  <c r="E29" i="1"/>
  <c r="I112" i="2"/>
  <c r="I142" i="2"/>
</calcChain>
</file>

<file path=xl/sharedStrings.xml><?xml version="1.0" encoding="utf-8"?>
<sst xmlns="http://schemas.openxmlformats.org/spreadsheetml/2006/main" count="1095" uniqueCount="268">
  <si>
    <t xml:space="preserve">Адрес </t>
  </si>
  <si>
    <t xml:space="preserve">Год постройки </t>
  </si>
  <si>
    <t xml:space="preserve">     -   </t>
  </si>
  <si>
    <t>ул.Петра Румянцева, 13</t>
  </si>
  <si>
    <t>ул.Петра Румянцева, 14</t>
  </si>
  <si>
    <t>ул.Петра Румянцева, 15</t>
  </si>
  <si>
    <t>ул.Петра Румянцева, 17</t>
  </si>
  <si>
    <t>ул.Щербакова,27</t>
  </si>
  <si>
    <t>ул.Грицевца,1</t>
  </si>
  <si>
    <t>ул.Грицевца,3</t>
  </si>
  <si>
    <t>ул.Грицевца,4</t>
  </si>
  <si>
    <t>ул.Грицевца,6</t>
  </si>
  <si>
    <t>ул.Грицевца,7</t>
  </si>
  <si>
    <t>ул.Грицевца,11</t>
  </si>
  <si>
    <t>ул.Грицевца,13</t>
  </si>
  <si>
    <t>2013(т.м)</t>
  </si>
  <si>
    <t>2012(т.м)</t>
  </si>
  <si>
    <t>2017 (т.м)</t>
  </si>
  <si>
    <t>2016(т.м)</t>
  </si>
  <si>
    <t>2014(т.м)</t>
  </si>
  <si>
    <t>ул.Долгобродская,3</t>
  </si>
  <si>
    <t>пр.т. Партизанский,39</t>
  </si>
  <si>
    <t>пр.т. Партизанский,43</t>
  </si>
  <si>
    <t>пер.Щербакова,3</t>
  </si>
  <si>
    <t>пр.т. Партизанский,45</t>
  </si>
  <si>
    <t>2004( т.м.)</t>
  </si>
  <si>
    <t>2009( т.м.)</t>
  </si>
  <si>
    <t>ул.Долгобродская,7/2</t>
  </si>
  <si>
    <t>ул.Долгобродская,7/3</t>
  </si>
  <si>
    <t>ул.Уральская,12</t>
  </si>
  <si>
    <t>ул.Уральская,10</t>
  </si>
  <si>
    <t>ул.Уральская,10А</t>
  </si>
  <si>
    <t>ул.Ванеева,22</t>
  </si>
  <si>
    <t>ул.Ванеева,24</t>
  </si>
  <si>
    <t>ул.Ванеева,26</t>
  </si>
  <si>
    <t>ул.Ванеева,28</t>
  </si>
  <si>
    <t>пр.т. Партизанский,37</t>
  </si>
  <si>
    <t>ул.Олега Кошевого,25</t>
  </si>
  <si>
    <t>ул.Олега Кошевого,19</t>
  </si>
  <si>
    <t>ул.Олега Кошевого,17</t>
  </si>
  <si>
    <t>ул.Олега Кошевого,13</t>
  </si>
  <si>
    <t>Холмогорская,51</t>
  </si>
  <si>
    <t>Холмогорская ,47/1</t>
  </si>
  <si>
    <t>ул.Щербакова,9</t>
  </si>
  <si>
    <t>ул.Щербакова,13</t>
  </si>
  <si>
    <t>ул.Щербакова,16/2</t>
  </si>
  <si>
    <t>ул.Щербакова,21</t>
  </si>
  <si>
    <t>ул.Щербакова,25</t>
  </si>
  <si>
    <t>ул.Щербакова,27А</t>
  </si>
  <si>
    <t>ул.Щербакова,31</t>
  </si>
  <si>
    <t>2007( т.м.)</t>
  </si>
  <si>
    <t>ул.Щербакова,34/2</t>
  </si>
  <si>
    <t>ул.Щербакова,35</t>
  </si>
  <si>
    <t>ул.Багратиона, 67</t>
  </si>
  <si>
    <t>ул. Багратиона,69</t>
  </si>
  <si>
    <t>ул.Багратиона,71</t>
  </si>
  <si>
    <t>ул. Багратиона,73</t>
  </si>
  <si>
    <t>ул.Долгобродская,4</t>
  </si>
  <si>
    <t>ул.Долгобродская,6/1</t>
  </si>
  <si>
    <t>1988(т.м.)</t>
  </si>
  <si>
    <t>2004 (т.м.)</t>
  </si>
  <si>
    <t>ул.Геологическая, 123</t>
  </si>
  <si>
    <t>ул.Геологическая, 59-2</t>
  </si>
  <si>
    <t>ул.Пулихова,7/1</t>
  </si>
  <si>
    <t>ул.Менделеева,15</t>
  </si>
  <si>
    <t>ул.Менделеева,17</t>
  </si>
  <si>
    <t>ул.Менделеева,19</t>
  </si>
  <si>
    <t>ул.Менделеева,30</t>
  </si>
  <si>
    <t>пер.Щербакова,5</t>
  </si>
  <si>
    <t>ул.Менделеева,4</t>
  </si>
  <si>
    <t>ул.Менделеева,6</t>
  </si>
  <si>
    <t>ул.Менделеева,8</t>
  </si>
  <si>
    <t>ул.Менделеева,12</t>
  </si>
  <si>
    <t>пр.т. Партизанский,49</t>
  </si>
  <si>
    <t>2008 (т.м)</t>
  </si>
  <si>
    <t>пр.т. Партизанский,41</t>
  </si>
  <si>
    <t>ул.Козлова,8</t>
  </si>
  <si>
    <t>пер.Козлова,44</t>
  </si>
  <si>
    <t>пер.Козлова,46</t>
  </si>
  <si>
    <t>пер.Козлова,24А</t>
  </si>
  <si>
    <t>пер.Козлова,24</t>
  </si>
  <si>
    <t>пер.Козлова,22</t>
  </si>
  <si>
    <t>пер.Козлова,22А</t>
  </si>
  <si>
    <t>пер.Козлова,20Б</t>
  </si>
  <si>
    <t>пер.Козлова,20А</t>
  </si>
  <si>
    <t>пер.Козлова,20</t>
  </si>
  <si>
    <t>ул.Козлова,10</t>
  </si>
  <si>
    <t>ул.Козлова,12</t>
  </si>
  <si>
    <t>ул.Козлова,14</t>
  </si>
  <si>
    <t>ул.Менделеева,3</t>
  </si>
  <si>
    <t>ул.Щербакова,17</t>
  </si>
  <si>
    <t xml:space="preserve">ул.Пулихова, 19 </t>
  </si>
  <si>
    <t>ул.Пулихова, 29</t>
  </si>
  <si>
    <t xml:space="preserve">ул.Пулихова, 31-1 </t>
  </si>
  <si>
    <t>ул.Пулихова,21</t>
  </si>
  <si>
    <t xml:space="preserve">ул.Пулихова,35 </t>
  </si>
  <si>
    <t xml:space="preserve">пер. Броневой, 13 </t>
  </si>
  <si>
    <t xml:space="preserve">пер.Войсковой,13 </t>
  </si>
  <si>
    <t>ул.Берестянская,5</t>
  </si>
  <si>
    <t xml:space="preserve">ул.Захарова, 56 </t>
  </si>
  <si>
    <t>ул.Захарова,54</t>
  </si>
  <si>
    <t xml:space="preserve">ул.Фрунзе,9 </t>
  </si>
  <si>
    <t xml:space="preserve">ул.Фроликова,21 </t>
  </si>
  <si>
    <t xml:space="preserve">ул.Антоновская, 30 </t>
  </si>
  <si>
    <t xml:space="preserve">ул.Щербакова,1 </t>
  </si>
  <si>
    <t>ул.Геологическая, 121</t>
  </si>
  <si>
    <t xml:space="preserve"> ул.Первомайская ,20-2</t>
  </si>
  <si>
    <t>ул. Первомайская ,20-3</t>
  </si>
  <si>
    <t xml:space="preserve">ул.Долгобродская,11 </t>
  </si>
  <si>
    <t>ул.Пулихова,23</t>
  </si>
  <si>
    <t>2010(т.м)</t>
  </si>
  <si>
    <t xml:space="preserve">  2008 (т.м.)</t>
  </si>
  <si>
    <t>2008  (т.м.)</t>
  </si>
  <si>
    <t>2004  (т.м.)</t>
  </si>
  <si>
    <t>1989 ; (2012т.м.)</t>
  </si>
  <si>
    <t>5-7</t>
  </si>
  <si>
    <t>ул.Менделеева,5</t>
  </si>
  <si>
    <t>УТВЕРЖДЕНО:</t>
  </si>
  <si>
    <t>Этажность</t>
  </si>
  <si>
    <t>Материал стен</t>
  </si>
  <si>
    <t>Общая площадь квартир жилых домов, кв.м</t>
  </si>
  <si>
    <t>Планируемый год проведения капитального ремонта</t>
  </si>
  <si>
    <t>Планируемые виды работ</t>
  </si>
  <si>
    <t>СОГЛАСОВАНО:</t>
  </si>
  <si>
    <t>Год проведения последнего капитального ремонта</t>
  </si>
  <si>
    <t>кирпичные и каменные</t>
  </si>
  <si>
    <t>-</t>
  </si>
  <si>
    <t>2021-2022</t>
  </si>
  <si>
    <t>КР</t>
  </si>
  <si>
    <t>пер.Уральский, 3</t>
  </si>
  <si>
    <t>ул.Геологическая, 59/1</t>
  </si>
  <si>
    <t>2-й пер.Багратиона, 19(ЖСК)</t>
  </si>
  <si>
    <t>2-й пер.Багратиона, 19(МС)</t>
  </si>
  <si>
    <t>крупнопанельные и объемно-блочные</t>
  </si>
  <si>
    <t>Итого 2021 год</t>
  </si>
  <si>
    <t>ул.Пулихова, 33</t>
  </si>
  <si>
    <t>железобетонные, панельные</t>
  </si>
  <si>
    <t>ул.Щербакова,4/2</t>
  </si>
  <si>
    <t>ул.Щербакова,19</t>
  </si>
  <si>
    <t>2010(т.м.)</t>
  </si>
  <si>
    <t>2005(т.м.)</t>
  </si>
  <si>
    <t>Итого 2024 год</t>
  </si>
  <si>
    <t>Итого 2025 год</t>
  </si>
  <si>
    <t>Итого 2023 год</t>
  </si>
  <si>
    <t>Первый заместитель директора-главный инженер</t>
  </si>
  <si>
    <t>Решение администрации Партизанского района г.Минска от________________№_____</t>
  </si>
  <si>
    <t>Перспективная программа капитального ремонта жилищного фонда коммунального унитарного предприятия "Жилищное коммунальное хозяйство Партизанского района г.Минска" на период 2021-2025 годы</t>
  </si>
  <si>
    <t>2009 (т.м.)</t>
  </si>
  <si>
    <t>1988 (2009 (т.м.)</t>
  </si>
  <si>
    <t>ул.Пулихова 7/2</t>
  </si>
  <si>
    <t>ул.Ванеева,2*</t>
  </si>
  <si>
    <t>ул.Ванеева,4*</t>
  </si>
  <si>
    <t>ул.Ванеева,6*</t>
  </si>
  <si>
    <t>ул.Ванеева,8*</t>
  </si>
  <si>
    <t>ул.Ванеева,10*</t>
  </si>
  <si>
    <t>ул.Ванеева,12*</t>
  </si>
  <si>
    <t>ул.Ванеева,14*</t>
  </si>
  <si>
    <t>ул.Ванеева,16*</t>
  </si>
  <si>
    <t>ул.Ванеева,18*</t>
  </si>
  <si>
    <t>ул.Ванеева,20*</t>
  </si>
  <si>
    <t>ул.Захарова,29 *</t>
  </si>
  <si>
    <t>О.А.Капора</t>
  </si>
  <si>
    <t>2022-2023</t>
  </si>
  <si>
    <t>2023-2024</t>
  </si>
  <si>
    <t>* без ввода площади в текущем году</t>
  </si>
  <si>
    <t>ул.Захарова, 61*</t>
  </si>
  <si>
    <t>ул.Захарова, 65-1*</t>
  </si>
  <si>
    <t>ул.Захарова, 67-2*</t>
  </si>
  <si>
    <t>пер.Клумова, 11*</t>
  </si>
  <si>
    <t>пер.Клумова, 13*</t>
  </si>
  <si>
    <t>пер.Клумова, 15*</t>
  </si>
  <si>
    <t>пер.Клумова, 19*</t>
  </si>
  <si>
    <t>пер.Клумова, 23*</t>
  </si>
  <si>
    <t>пер.Клумова, 25*</t>
  </si>
  <si>
    <t>пер.Клумова, 27*</t>
  </si>
  <si>
    <t>ул.Подлесная, 10</t>
  </si>
  <si>
    <t>ул.О.Кошевого, 35</t>
  </si>
  <si>
    <t>ул.Уральская, 6а</t>
  </si>
  <si>
    <t>ул.Уральская, 7</t>
  </si>
  <si>
    <t>2005 (т.м)</t>
  </si>
  <si>
    <t>ул.Стахановская, 35</t>
  </si>
  <si>
    <t>ул.Геологическая, 59-3*</t>
  </si>
  <si>
    <t>Итого 2022 год* без ввода площади</t>
  </si>
  <si>
    <t>Итого 2023 год * без ввода площади</t>
  </si>
  <si>
    <t>___________________В.В.Батура</t>
  </si>
  <si>
    <r>
      <t>Первый заместитель генерального директора - главный инженер ГО "Минское городское жилищное хозяйство</t>
    </r>
    <r>
      <rPr>
        <b/>
        <sz val="12"/>
        <color theme="1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</t>
    </r>
  </si>
  <si>
    <t>ул.Геологическая, 125</t>
  </si>
  <si>
    <t>ул.Пулихова,37*</t>
  </si>
  <si>
    <t>ул.Щербакова,25*</t>
  </si>
  <si>
    <t>ул.Щербакова,27*</t>
  </si>
  <si>
    <t>ул.Щербакова,27А*</t>
  </si>
  <si>
    <t>ул.Щербакова,31*</t>
  </si>
  <si>
    <t>ул.Щербакова,34/2*</t>
  </si>
  <si>
    <t>ул.Щербакова,35*</t>
  </si>
  <si>
    <t>ул.Уральская,12*</t>
  </si>
  <si>
    <t>ул.Уральская,10*</t>
  </si>
  <si>
    <t>ул.Уральская,10А*</t>
  </si>
  <si>
    <t>пер.Козлова,20*</t>
  </si>
  <si>
    <t>пер.Козлова,20А*</t>
  </si>
  <si>
    <t>пер.Козлова,20Б*</t>
  </si>
  <si>
    <t>пер.Козлова,22*</t>
  </si>
  <si>
    <t>пер.Козлова,22А*</t>
  </si>
  <si>
    <t>пер.Козлова,24*</t>
  </si>
  <si>
    <t>пер.Козлова,24А*</t>
  </si>
  <si>
    <t>ул.Уральская, 6а*</t>
  </si>
  <si>
    <t>ул.Уральская, 7*</t>
  </si>
  <si>
    <t>ул.О.Кошевого, 35*</t>
  </si>
  <si>
    <t>2024-2025</t>
  </si>
  <si>
    <t>Итого 2024 год* без ввода площади</t>
  </si>
  <si>
    <t>ул.Менделеева,6*</t>
  </si>
  <si>
    <t>ул.Менделеева,8*</t>
  </si>
  <si>
    <t>ул.Менделеева,12*</t>
  </si>
  <si>
    <t>ул.Менделеева,30*</t>
  </si>
  <si>
    <t>Холмогорская ,47/1*</t>
  </si>
  <si>
    <t>Холмогорская,51*</t>
  </si>
  <si>
    <t>ул.Багратиона, 67*</t>
  </si>
  <si>
    <t>ул. Багратиона,69*</t>
  </si>
  <si>
    <t>ул.Багратиона,71*</t>
  </si>
  <si>
    <t>ул. Багратиона,73*</t>
  </si>
  <si>
    <t>2025-2026</t>
  </si>
  <si>
    <t>ул.Пулихова, 19 *</t>
  </si>
  <si>
    <t>ул.Пулихова, 29*</t>
  </si>
  <si>
    <t>ул.Пулихова, 31-1 *</t>
  </si>
  <si>
    <t>ул.Пулихова, 33*</t>
  </si>
  <si>
    <t>ул.Пулихова,21*</t>
  </si>
  <si>
    <t>пер. Броневой, 13 *</t>
  </si>
  <si>
    <t>ул.Берестянская,5*</t>
  </si>
  <si>
    <t>ул.Захарова, 56 *</t>
  </si>
  <si>
    <t>ул.Фрунзе,9 *</t>
  </si>
  <si>
    <t>ул.Антоновская, 30 *</t>
  </si>
  <si>
    <t>ул.Щербакова,1 *</t>
  </si>
  <si>
    <t>ул.Геологическая, 121*</t>
  </si>
  <si>
    <t>ул.Пулихова 7/2*</t>
  </si>
  <si>
    <t>ул. Первомайская ,20-3*</t>
  </si>
  <si>
    <t>пер.Уральский, 3*</t>
  </si>
  <si>
    <t>ул.Пулихова,35*</t>
  </si>
  <si>
    <t xml:space="preserve">пер.Войсковой,13* </t>
  </si>
  <si>
    <t xml:space="preserve">ул.Фроликова,21* </t>
  </si>
  <si>
    <t xml:space="preserve">ул.Долгобродская,11* </t>
  </si>
  <si>
    <t>ул.Геологическая, 59/1*</t>
  </si>
  <si>
    <t>2-й пер.Багратиона, 19(МС)*</t>
  </si>
  <si>
    <t>2-й пер.Багратиона, 19(ЖСК)*</t>
  </si>
  <si>
    <t>пр.т. Партизанский,37*</t>
  </si>
  <si>
    <t>ул.Пулихова,7/1*</t>
  </si>
  <si>
    <t>ул.Геологическая, 125*</t>
  </si>
  <si>
    <t>ул.Пулихова,23*</t>
  </si>
  <si>
    <t xml:space="preserve"> ул.Первомайская ,20-2*</t>
  </si>
  <si>
    <t>пр.т. Партизанский,49*</t>
  </si>
  <si>
    <t>ул.Захарова,54*</t>
  </si>
  <si>
    <t>пер.Клумова, 11</t>
  </si>
  <si>
    <t>пер.Клумова, 13</t>
  </si>
  <si>
    <t>пер.Клумова, 15</t>
  </si>
  <si>
    <t>пер.Клумова, 19</t>
  </si>
  <si>
    <t>пер.Клумова, 23</t>
  </si>
  <si>
    <t>пер.Клумова, 25</t>
  </si>
  <si>
    <t>пер.Клумова, 27</t>
  </si>
  <si>
    <t>ул.Петра Румянцева, 13*</t>
  </si>
  <si>
    <t>ул.Петра Румянцева, 14*</t>
  </si>
  <si>
    <t>ул.Петра Румянцева, 15*</t>
  </si>
  <si>
    <t>ул.Петра Румянцева, 17*</t>
  </si>
  <si>
    <t>ул.Олега Кошевого,25*</t>
  </si>
  <si>
    <t>ул.Олега Кошевого,19*</t>
  </si>
  <si>
    <t>ул.Олега Кошевого,17*</t>
  </si>
  <si>
    <t>ул.Олега Кошевого,13*</t>
  </si>
  <si>
    <t>ул.Щербакова,16/2*</t>
  </si>
  <si>
    <t>ул.Геологическая, 59-2*</t>
  </si>
  <si>
    <t>пер.Щербакова, 5</t>
  </si>
  <si>
    <t>Итого 2021 год* без ввода площади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</si>
</sst>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5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3" fillId="0" borderId="0" xfId="0" applyFont="1"/>
    <xf numFmtId="0" fontId="3" fillId="2" borderId="0" xfId="0" applyFont="1" applyFill="1"/>
    <xf numFmtId="0" fontId="2" fillId="0" borderId="0" xfId="0" applyFont="1"/>
    <xf numFmtId="0" fontId="2" fillId="2" borderId="0" xfId="0" applyFont="1" applyFill="1"/>
    <xf numFmtId="3" fontId="3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/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0" fontId="8" fillId="0" borderId="1" xfId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8" fillId="0" borderId="1" xfId="2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6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0" borderId="1" xfId="5" applyFont="1" applyBorder="1" applyAlignment="1">
      <alignment horizontal="center" wrapText="1"/>
    </xf>
    <xf numFmtId="0" fontId="8" fillId="0" borderId="1" xfId="8" applyFont="1" applyBorder="1" applyAlignment="1">
      <alignment horizontal="center" wrapText="1"/>
    </xf>
    <xf numFmtId="0" fontId="8" fillId="0" borderId="1" xfId="3" applyFont="1" applyBorder="1" applyAlignment="1">
      <alignment horizontal="center" wrapText="1"/>
    </xf>
    <xf numFmtId="0" fontId="8" fillId="0" borderId="1" xfId="4" applyFont="1" applyBorder="1" applyAlignment="1">
      <alignment horizontal="center" wrapText="1"/>
    </xf>
    <xf numFmtId="49" fontId="8" fillId="0" borderId="1" xfId="5" applyNumberFormat="1" applyFont="1" applyBorder="1" applyAlignment="1">
      <alignment horizontal="center" wrapText="1"/>
    </xf>
    <xf numFmtId="0" fontId="8" fillId="0" borderId="1" xfId="9" applyFont="1" applyBorder="1" applyAlignment="1">
      <alignment horizontal="center" wrapText="1"/>
    </xf>
    <xf numFmtId="3" fontId="8" fillId="0" borderId="1" xfId="8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1" xfId="2" applyFont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 wrapText="1"/>
    </xf>
    <xf numFmtId="3" fontId="7" fillId="3" borderId="1" xfId="0" applyNumberFormat="1" applyFont="1" applyFill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0" fontId="6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center" wrapText="1"/>
    </xf>
    <xf numFmtId="3" fontId="6" fillId="4" borderId="1" xfId="0" applyNumberFormat="1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center"/>
    </xf>
    <xf numFmtId="3" fontId="7" fillId="0" borderId="1" xfId="0" applyNumberFormat="1" applyFont="1" applyBorder="1" applyAlignment="1">
      <alignment horizontal="center" vertical="center" textRotation="90" wrapText="1"/>
    </xf>
    <xf numFmtId="3" fontId="8" fillId="0" borderId="1" xfId="0" applyNumberFormat="1" applyFont="1" applyBorder="1" applyAlignment="1">
      <alignment horizont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wrapText="1"/>
    </xf>
    <xf numFmtId="3" fontId="8" fillId="0" borderId="1" xfId="2" applyNumberFormat="1" applyFont="1" applyBorder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8" fillId="4" borderId="1" xfId="2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6" fillId="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</cellXfs>
  <cellStyles count="11">
    <cellStyle name="Обычный" xfId="0" builtinId="0"/>
    <cellStyle name="Обычный 14" xfId="7" xr:uid="{00000000-0005-0000-0000-000001000000}"/>
    <cellStyle name="Обычный 15 41" xfId="8" xr:uid="{00000000-0005-0000-0000-000002000000}"/>
    <cellStyle name="Обычный 15 42" xfId="9" xr:uid="{00000000-0005-0000-0000-000003000000}"/>
    <cellStyle name="Обычный 17 47" xfId="2" xr:uid="{00000000-0005-0000-0000-000004000000}"/>
    <cellStyle name="Обычный 17 49" xfId="10" xr:uid="{00000000-0005-0000-0000-000005000000}"/>
    <cellStyle name="Обычный 17 50" xfId="6" xr:uid="{00000000-0005-0000-0000-000006000000}"/>
    <cellStyle name="Обычный 20 44" xfId="5" xr:uid="{00000000-0005-0000-0000-000007000000}"/>
    <cellStyle name="Обычный 22 45" xfId="3" xr:uid="{00000000-0005-0000-0000-000008000000}"/>
    <cellStyle name="Обычный 23 46" xfId="4" xr:uid="{00000000-0005-0000-0000-000009000000}"/>
    <cellStyle name="Обычный 8 27" xfId="1" xr:uid="{00000000-0005-0000-0000-00000A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7BC1A-94D9-468B-B4C9-B10BBA463CCF}">
  <sheetPr>
    <pageSetUpPr fitToPage="1"/>
  </sheetPr>
  <dimension ref="A1:AF459"/>
  <sheetViews>
    <sheetView tabSelected="1" view="pageBreakPreview" zoomScaleNormal="100" zoomScaleSheetLayoutView="100" workbookViewId="0">
      <selection activeCell="A2" sqref="A2"/>
    </sheetView>
  </sheetViews>
  <sheetFormatPr defaultColWidth="9.140625" defaultRowHeight="15" x14ac:dyDescent="0.25"/>
  <cols>
    <col min="1" max="1" width="51.42578125" style="1" customWidth="1"/>
    <col min="2" max="2" width="10.5703125" style="1" customWidth="1"/>
    <col min="3" max="3" width="8.5703125" style="1" customWidth="1"/>
    <col min="4" max="4" width="48.140625" style="1" customWidth="1"/>
    <col min="5" max="5" width="18" style="48" customWidth="1"/>
    <col min="6" max="6" width="16.140625" style="1" customWidth="1"/>
    <col min="7" max="7" width="14.7109375" style="55" customWidth="1"/>
    <col min="8" max="8" width="14.28515625" style="1" customWidth="1"/>
    <col min="9" max="21" width="9.140625" style="1"/>
    <col min="22" max="22" width="19.7109375" style="1" customWidth="1"/>
    <col min="23" max="23" width="21.140625" style="1" customWidth="1"/>
    <col min="24" max="24" width="39.42578125" style="1" customWidth="1"/>
    <col min="25" max="16384" width="9.140625" style="1"/>
  </cols>
  <sheetData>
    <row r="1" spans="1:8" ht="58.5" customHeight="1" x14ac:dyDescent="0.25">
      <c r="A1" s="64" t="s">
        <v>146</v>
      </c>
      <c r="B1" s="64"/>
      <c r="C1" s="64"/>
      <c r="D1" s="64"/>
      <c r="E1" s="64"/>
      <c r="F1" s="64"/>
      <c r="G1" s="64"/>
      <c r="H1" s="64"/>
    </row>
    <row r="2" spans="1:8" ht="167.25" customHeight="1" x14ac:dyDescent="0.25">
      <c r="A2" s="9" t="s">
        <v>0</v>
      </c>
      <c r="B2" s="8" t="s">
        <v>1</v>
      </c>
      <c r="C2" s="8" t="s">
        <v>118</v>
      </c>
      <c r="D2" s="9" t="s">
        <v>119</v>
      </c>
      <c r="E2" s="42" t="s">
        <v>120</v>
      </c>
      <c r="F2" s="8" t="s">
        <v>124</v>
      </c>
      <c r="G2" s="8" t="s">
        <v>121</v>
      </c>
      <c r="H2" s="8" t="s">
        <v>122</v>
      </c>
    </row>
    <row r="3" spans="1:8" ht="18.75" customHeight="1" x14ac:dyDescent="0.3">
      <c r="A3" s="11" t="s">
        <v>220</v>
      </c>
      <c r="B3" s="12">
        <v>1972</v>
      </c>
      <c r="C3" s="12">
        <v>9</v>
      </c>
      <c r="D3" s="11" t="s">
        <v>125</v>
      </c>
      <c r="E3" s="13">
        <v>2417</v>
      </c>
      <c r="F3" s="12" t="s">
        <v>2</v>
      </c>
      <c r="G3" s="9" t="s">
        <v>127</v>
      </c>
      <c r="H3" s="12" t="s">
        <v>128</v>
      </c>
    </row>
    <row r="4" spans="1:8" ht="21.75" customHeight="1" x14ac:dyDescent="0.3">
      <c r="A4" s="11" t="s">
        <v>221</v>
      </c>
      <c r="B4" s="12">
        <v>1976</v>
      </c>
      <c r="C4" s="12">
        <v>10</v>
      </c>
      <c r="D4" s="11" t="s">
        <v>125</v>
      </c>
      <c r="E4" s="13">
        <v>11137</v>
      </c>
      <c r="F4" s="12" t="s">
        <v>2</v>
      </c>
      <c r="G4" s="9" t="s">
        <v>127</v>
      </c>
      <c r="H4" s="12" t="s">
        <v>128</v>
      </c>
    </row>
    <row r="5" spans="1:8" ht="19.5" x14ac:dyDescent="0.3">
      <c r="A5" s="11" t="s">
        <v>222</v>
      </c>
      <c r="B5" s="12">
        <v>1980</v>
      </c>
      <c r="C5" s="12">
        <v>9</v>
      </c>
      <c r="D5" s="11" t="s">
        <v>125</v>
      </c>
      <c r="E5" s="13">
        <v>13583</v>
      </c>
      <c r="F5" s="12" t="s">
        <v>2</v>
      </c>
      <c r="G5" s="9" t="s">
        <v>127</v>
      </c>
      <c r="H5" s="12" t="s">
        <v>128</v>
      </c>
    </row>
    <row r="6" spans="1:8" ht="19.5" x14ac:dyDescent="0.3">
      <c r="A6" s="11" t="s">
        <v>223</v>
      </c>
      <c r="B6" s="12">
        <v>1972</v>
      </c>
      <c r="C6" s="12">
        <v>5</v>
      </c>
      <c r="D6" s="11" t="s">
        <v>125</v>
      </c>
      <c r="E6" s="13">
        <v>2214</v>
      </c>
      <c r="F6" s="12" t="s">
        <v>126</v>
      </c>
      <c r="G6" s="9" t="s">
        <v>127</v>
      </c>
      <c r="H6" s="12" t="s">
        <v>128</v>
      </c>
    </row>
    <row r="7" spans="1:8" ht="19.5" x14ac:dyDescent="0.3">
      <c r="A7" s="11" t="s">
        <v>224</v>
      </c>
      <c r="B7" s="12">
        <v>1972</v>
      </c>
      <c r="C7" s="12">
        <v>9</v>
      </c>
      <c r="D7" s="11" t="s">
        <v>125</v>
      </c>
      <c r="E7" s="13">
        <v>2849</v>
      </c>
      <c r="F7" s="12" t="s">
        <v>2</v>
      </c>
      <c r="G7" s="9" t="s">
        <v>127</v>
      </c>
      <c r="H7" s="12" t="s">
        <v>128</v>
      </c>
    </row>
    <row r="8" spans="1:8" ht="19.5" x14ac:dyDescent="0.3">
      <c r="A8" s="11" t="s">
        <v>235</v>
      </c>
      <c r="B8" s="12">
        <v>1973</v>
      </c>
      <c r="C8" s="12">
        <v>9</v>
      </c>
      <c r="D8" s="11" t="s">
        <v>125</v>
      </c>
      <c r="E8" s="13">
        <v>2492</v>
      </c>
      <c r="F8" s="12" t="s">
        <v>2</v>
      </c>
      <c r="G8" s="9" t="s">
        <v>127</v>
      </c>
      <c r="H8" s="12" t="s">
        <v>128</v>
      </c>
    </row>
    <row r="9" spans="1:8" ht="19.5" x14ac:dyDescent="0.3">
      <c r="A9" s="11" t="s">
        <v>225</v>
      </c>
      <c r="B9" s="12">
        <v>1956</v>
      </c>
      <c r="C9" s="12">
        <v>4</v>
      </c>
      <c r="D9" s="11" t="s">
        <v>125</v>
      </c>
      <c r="E9" s="13">
        <v>2232</v>
      </c>
      <c r="F9" s="12">
        <v>1987</v>
      </c>
      <c r="G9" s="9" t="s">
        <v>127</v>
      </c>
      <c r="H9" s="12" t="s">
        <v>128</v>
      </c>
    </row>
    <row r="10" spans="1:8" ht="19.5" x14ac:dyDescent="0.3">
      <c r="A10" s="10" t="s">
        <v>236</v>
      </c>
      <c r="B10" s="14">
        <v>1953</v>
      </c>
      <c r="C10" s="12">
        <v>3</v>
      </c>
      <c r="D10" s="11" t="s">
        <v>125</v>
      </c>
      <c r="E10" s="13">
        <v>2127</v>
      </c>
      <c r="F10" s="15" t="s">
        <v>59</v>
      </c>
      <c r="G10" s="9" t="s">
        <v>127</v>
      </c>
      <c r="H10" s="12" t="s">
        <v>128</v>
      </c>
    </row>
    <row r="11" spans="1:8" ht="19.5" x14ac:dyDescent="0.3">
      <c r="A11" s="11" t="s">
        <v>226</v>
      </c>
      <c r="B11" s="12">
        <v>1958</v>
      </c>
      <c r="C11" s="12">
        <v>4</v>
      </c>
      <c r="D11" s="11" t="s">
        <v>125</v>
      </c>
      <c r="E11" s="13">
        <v>3108</v>
      </c>
      <c r="F11" s="12">
        <v>1986</v>
      </c>
      <c r="G11" s="9" t="s">
        <v>127</v>
      </c>
      <c r="H11" s="12" t="s">
        <v>128</v>
      </c>
    </row>
    <row r="12" spans="1:8" ht="19.5" x14ac:dyDescent="0.3">
      <c r="A12" s="11" t="s">
        <v>227</v>
      </c>
      <c r="B12" s="12">
        <v>1972</v>
      </c>
      <c r="C12" s="12">
        <v>10</v>
      </c>
      <c r="D12" s="11" t="s">
        <v>125</v>
      </c>
      <c r="E12" s="13">
        <v>12815</v>
      </c>
      <c r="F12" s="12" t="s">
        <v>2</v>
      </c>
      <c r="G12" s="9" t="s">
        <v>127</v>
      </c>
      <c r="H12" s="12" t="s">
        <v>128</v>
      </c>
    </row>
    <row r="13" spans="1:8" ht="22.5" customHeight="1" x14ac:dyDescent="0.3">
      <c r="A13" s="30" t="s">
        <v>228</v>
      </c>
      <c r="B13" s="12">
        <v>1955</v>
      </c>
      <c r="C13" s="12">
        <v>4</v>
      </c>
      <c r="D13" s="11" t="s">
        <v>125</v>
      </c>
      <c r="E13" s="13">
        <v>4686</v>
      </c>
      <c r="F13" s="12" t="s">
        <v>2</v>
      </c>
      <c r="G13" s="9" t="s">
        <v>127</v>
      </c>
      <c r="H13" s="12" t="s">
        <v>128</v>
      </c>
    </row>
    <row r="14" spans="1:8" ht="19.5" x14ac:dyDescent="0.3">
      <c r="A14" s="30" t="s">
        <v>237</v>
      </c>
      <c r="B14" s="12">
        <v>1959</v>
      </c>
      <c r="C14" s="12">
        <v>4</v>
      </c>
      <c r="D14" s="11" t="s">
        <v>125</v>
      </c>
      <c r="E14" s="13">
        <v>1263</v>
      </c>
      <c r="F14" s="12">
        <v>1994</v>
      </c>
      <c r="G14" s="9" t="s">
        <v>127</v>
      </c>
      <c r="H14" s="12" t="s">
        <v>128</v>
      </c>
    </row>
    <row r="15" spans="1:8" ht="19.5" x14ac:dyDescent="0.3">
      <c r="A15" s="11" t="s">
        <v>229</v>
      </c>
      <c r="B15" s="12">
        <v>1966</v>
      </c>
      <c r="C15" s="12">
        <v>5</v>
      </c>
      <c r="D15" s="11" t="s">
        <v>125</v>
      </c>
      <c r="E15" s="13">
        <v>5192</v>
      </c>
      <c r="F15" s="12">
        <v>1987</v>
      </c>
      <c r="G15" s="9" t="s">
        <v>127</v>
      </c>
      <c r="H15" s="12" t="s">
        <v>128</v>
      </c>
    </row>
    <row r="16" spans="1:8" ht="19.5" x14ac:dyDescent="0.3">
      <c r="A16" s="11" t="s">
        <v>230</v>
      </c>
      <c r="B16" s="12">
        <v>1960</v>
      </c>
      <c r="C16" s="12">
        <v>4</v>
      </c>
      <c r="D16" s="11" t="s">
        <v>125</v>
      </c>
      <c r="E16" s="13">
        <v>1266</v>
      </c>
      <c r="F16" s="12" t="s">
        <v>2</v>
      </c>
      <c r="G16" s="9" t="s">
        <v>127</v>
      </c>
      <c r="H16" s="12" t="s">
        <v>128</v>
      </c>
    </row>
    <row r="17" spans="1:28" ht="19.5" x14ac:dyDescent="0.3">
      <c r="A17" s="11" t="s">
        <v>231</v>
      </c>
      <c r="B17" s="12">
        <v>1982</v>
      </c>
      <c r="C17" s="12">
        <v>5</v>
      </c>
      <c r="D17" s="11" t="s">
        <v>125</v>
      </c>
      <c r="E17" s="13">
        <v>2891</v>
      </c>
      <c r="F17" s="12" t="s">
        <v>2</v>
      </c>
      <c r="G17" s="9" t="s">
        <v>127</v>
      </c>
      <c r="H17" s="12" t="s">
        <v>128</v>
      </c>
    </row>
    <row r="18" spans="1:28" ht="19.5" x14ac:dyDescent="0.3">
      <c r="A18" s="11" t="s">
        <v>232</v>
      </c>
      <c r="B18" s="12">
        <v>1980</v>
      </c>
      <c r="C18" s="12">
        <v>9</v>
      </c>
      <c r="D18" s="11" t="s">
        <v>125</v>
      </c>
      <c r="E18" s="13">
        <v>4646</v>
      </c>
      <c r="F18" s="12" t="s">
        <v>126</v>
      </c>
      <c r="G18" s="9" t="s">
        <v>127</v>
      </c>
      <c r="H18" s="12" t="s">
        <v>128</v>
      </c>
    </row>
    <row r="19" spans="1:28" ht="19.5" x14ac:dyDescent="0.3">
      <c r="A19" s="11" t="s">
        <v>233</v>
      </c>
      <c r="B19" s="12">
        <v>1979</v>
      </c>
      <c r="C19" s="12">
        <v>12</v>
      </c>
      <c r="D19" s="11" t="s">
        <v>125</v>
      </c>
      <c r="E19" s="13">
        <v>7351</v>
      </c>
      <c r="F19" s="12" t="s">
        <v>2</v>
      </c>
      <c r="G19" s="9" t="s">
        <v>127</v>
      </c>
      <c r="H19" s="12" t="s">
        <v>128</v>
      </c>
    </row>
    <row r="20" spans="1:28" ht="19.5" x14ac:dyDescent="0.3">
      <c r="A20" s="11" t="s">
        <v>234</v>
      </c>
      <c r="B20" s="12">
        <v>1962</v>
      </c>
      <c r="C20" s="12">
        <v>5</v>
      </c>
      <c r="D20" s="11" t="s">
        <v>125</v>
      </c>
      <c r="E20" s="13">
        <v>2645</v>
      </c>
      <c r="F20" s="12" t="s">
        <v>126</v>
      </c>
      <c r="G20" s="9" t="s">
        <v>127</v>
      </c>
      <c r="H20" s="12" t="s">
        <v>128</v>
      </c>
    </row>
    <row r="21" spans="1:28" ht="19.5" x14ac:dyDescent="0.3">
      <c r="A21" s="11" t="s">
        <v>238</v>
      </c>
      <c r="B21" s="12">
        <v>1959</v>
      </c>
      <c r="C21" s="12">
        <v>5</v>
      </c>
      <c r="D21" s="11" t="s">
        <v>125</v>
      </c>
      <c r="E21" s="13">
        <v>4434</v>
      </c>
      <c r="F21" s="12" t="s">
        <v>110</v>
      </c>
      <c r="G21" s="9">
        <v>2022</v>
      </c>
      <c r="H21" s="12" t="s">
        <v>128</v>
      </c>
    </row>
    <row r="22" spans="1:28" ht="19.5" x14ac:dyDescent="0.3">
      <c r="A22" s="11" t="s">
        <v>239</v>
      </c>
      <c r="B22" s="12">
        <v>1983</v>
      </c>
      <c r="C22" s="12">
        <v>5</v>
      </c>
      <c r="D22" s="11" t="s">
        <v>125</v>
      </c>
      <c r="E22" s="13">
        <v>2910</v>
      </c>
      <c r="F22" s="12" t="s">
        <v>126</v>
      </c>
      <c r="G22" s="9">
        <v>2022</v>
      </c>
      <c r="H22" s="12" t="s">
        <v>128</v>
      </c>
    </row>
    <row r="23" spans="1:28" ht="22.5" customHeight="1" x14ac:dyDescent="0.3">
      <c r="A23" s="11" t="s">
        <v>240</v>
      </c>
      <c r="B23" s="12">
        <v>1974</v>
      </c>
      <c r="C23" s="12">
        <v>9</v>
      </c>
      <c r="D23" s="11" t="s">
        <v>133</v>
      </c>
      <c r="E23" s="13">
        <v>30431</v>
      </c>
      <c r="F23" s="12" t="s">
        <v>110</v>
      </c>
      <c r="G23" s="9" t="s">
        <v>127</v>
      </c>
      <c r="H23" s="12" t="s">
        <v>128</v>
      </c>
    </row>
    <row r="24" spans="1:28" ht="25.5" customHeight="1" x14ac:dyDescent="0.3">
      <c r="A24" s="11" t="s">
        <v>241</v>
      </c>
      <c r="B24" s="12">
        <v>1974</v>
      </c>
      <c r="C24" s="12">
        <v>9</v>
      </c>
      <c r="D24" s="11" t="s">
        <v>133</v>
      </c>
      <c r="E24" s="13">
        <v>15155</v>
      </c>
      <c r="F24" s="12" t="s">
        <v>110</v>
      </c>
      <c r="G24" s="9" t="s">
        <v>127</v>
      </c>
      <c r="H24" s="12" t="s">
        <v>128</v>
      </c>
    </row>
    <row r="25" spans="1:28" ht="19.5" x14ac:dyDescent="0.3">
      <c r="A25" s="34" t="s">
        <v>267</v>
      </c>
      <c r="B25" s="35"/>
      <c r="C25" s="35"/>
      <c r="D25" s="34"/>
      <c r="E25" s="36">
        <f>SUM(E3:E24)</f>
        <v>137844</v>
      </c>
      <c r="F25" s="37"/>
      <c r="G25" s="52"/>
      <c r="H25" s="37"/>
    </row>
    <row r="26" spans="1:28" ht="21.75" customHeight="1" x14ac:dyDescent="0.3">
      <c r="A26" s="10" t="s">
        <v>150</v>
      </c>
      <c r="B26" s="17">
        <v>1967</v>
      </c>
      <c r="C26" s="17">
        <v>9</v>
      </c>
      <c r="D26" s="11" t="s">
        <v>125</v>
      </c>
      <c r="E26" s="43">
        <v>3146</v>
      </c>
      <c r="F26" s="15">
        <v>1999</v>
      </c>
      <c r="G26" s="9" t="s">
        <v>162</v>
      </c>
      <c r="H26" s="12" t="s">
        <v>128</v>
      </c>
    </row>
    <row r="27" spans="1:28" s="2" customFormat="1" ht="21.75" customHeight="1" x14ac:dyDescent="0.3">
      <c r="A27" s="10" t="s">
        <v>151</v>
      </c>
      <c r="B27" s="17">
        <v>1967</v>
      </c>
      <c r="C27" s="17">
        <v>9</v>
      </c>
      <c r="D27" s="11" t="s">
        <v>125</v>
      </c>
      <c r="E27" s="43">
        <v>2883</v>
      </c>
      <c r="F27" s="15">
        <v>1994</v>
      </c>
      <c r="G27" s="9" t="s">
        <v>162</v>
      </c>
      <c r="H27" s="12" t="s">
        <v>128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8" s="2" customFormat="1" ht="21.75" customHeight="1" x14ac:dyDescent="0.3">
      <c r="A28" s="10" t="s">
        <v>152</v>
      </c>
      <c r="B28" s="17">
        <v>1967</v>
      </c>
      <c r="C28" s="17">
        <v>9</v>
      </c>
      <c r="D28" s="11" t="s">
        <v>125</v>
      </c>
      <c r="E28" s="43">
        <v>3254</v>
      </c>
      <c r="F28" s="15">
        <v>1998</v>
      </c>
      <c r="G28" s="9" t="s">
        <v>162</v>
      </c>
      <c r="H28" s="12" t="s">
        <v>128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s="2" customFormat="1" ht="21.75" customHeight="1" x14ac:dyDescent="0.3">
      <c r="A29" s="10" t="s">
        <v>153</v>
      </c>
      <c r="B29" s="17">
        <v>1966</v>
      </c>
      <c r="C29" s="17">
        <v>5</v>
      </c>
      <c r="D29" s="29" t="s">
        <v>133</v>
      </c>
      <c r="E29" s="43">
        <v>4390</v>
      </c>
      <c r="F29" s="15">
        <v>1998</v>
      </c>
      <c r="G29" s="9" t="s">
        <v>162</v>
      </c>
      <c r="H29" s="12" t="s">
        <v>128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s="2" customFormat="1" ht="21.75" customHeight="1" x14ac:dyDescent="0.3">
      <c r="A30" s="10" t="s">
        <v>154</v>
      </c>
      <c r="B30" s="17">
        <v>1966</v>
      </c>
      <c r="C30" s="17">
        <v>5</v>
      </c>
      <c r="D30" s="29" t="s">
        <v>133</v>
      </c>
      <c r="E30" s="43">
        <v>3035</v>
      </c>
      <c r="F30" s="15">
        <v>1999</v>
      </c>
      <c r="G30" s="9" t="s">
        <v>162</v>
      </c>
      <c r="H30" s="12" t="s">
        <v>128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s="4" customFormat="1" ht="21.75" customHeight="1" x14ac:dyDescent="0.3">
      <c r="A31" s="10" t="s">
        <v>155</v>
      </c>
      <c r="B31" s="17">
        <v>1966</v>
      </c>
      <c r="C31" s="17">
        <v>9</v>
      </c>
      <c r="D31" s="11" t="s">
        <v>125</v>
      </c>
      <c r="E31" s="43">
        <v>3187</v>
      </c>
      <c r="F31" s="15">
        <v>1994</v>
      </c>
      <c r="G31" s="9" t="s">
        <v>162</v>
      </c>
      <c r="H31" s="12" t="s">
        <v>128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s="4" customFormat="1" ht="21.75" customHeight="1" x14ac:dyDescent="0.3">
      <c r="A32" s="10" t="s">
        <v>156</v>
      </c>
      <c r="B32" s="17">
        <v>1965</v>
      </c>
      <c r="C32" s="17">
        <v>5</v>
      </c>
      <c r="D32" s="29" t="s">
        <v>133</v>
      </c>
      <c r="E32" s="43">
        <v>3530</v>
      </c>
      <c r="F32" s="15">
        <v>1992</v>
      </c>
      <c r="G32" s="9" t="s">
        <v>162</v>
      </c>
      <c r="H32" s="12" t="s">
        <v>128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32" s="4" customFormat="1" ht="21.75" customHeight="1" x14ac:dyDescent="0.3">
      <c r="A33" s="10" t="s">
        <v>157</v>
      </c>
      <c r="B33" s="17">
        <v>1965</v>
      </c>
      <c r="C33" s="17">
        <v>5</v>
      </c>
      <c r="D33" s="29" t="s">
        <v>133</v>
      </c>
      <c r="E33" s="43">
        <v>3566</v>
      </c>
      <c r="F33" s="15">
        <v>1992</v>
      </c>
      <c r="G33" s="9" t="s">
        <v>162</v>
      </c>
      <c r="H33" s="12" t="s">
        <v>128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32" s="4" customFormat="1" ht="21.75" customHeight="1" x14ac:dyDescent="0.3">
      <c r="A34" s="10" t="s">
        <v>158</v>
      </c>
      <c r="B34" s="17">
        <v>1966</v>
      </c>
      <c r="C34" s="17">
        <v>9</v>
      </c>
      <c r="D34" s="11" t="s">
        <v>125</v>
      </c>
      <c r="E34" s="43">
        <v>2852</v>
      </c>
      <c r="F34" s="15">
        <v>1994</v>
      </c>
      <c r="G34" s="9" t="s">
        <v>162</v>
      </c>
      <c r="H34" s="12" t="s">
        <v>128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32" s="4" customFormat="1" ht="21.75" customHeight="1" x14ac:dyDescent="0.3">
      <c r="A35" s="10" t="s">
        <v>159</v>
      </c>
      <c r="B35" s="17">
        <v>1965</v>
      </c>
      <c r="C35" s="17">
        <v>5</v>
      </c>
      <c r="D35" s="29" t="s">
        <v>133</v>
      </c>
      <c r="E35" s="43">
        <v>3587</v>
      </c>
      <c r="F35" s="15">
        <v>1995</v>
      </c>
      <c r="G35" s="9" t="s">
        <v>162</v>
      </c>
      <c r="H35" s="12" t="s">
        <v>128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32" s="4" customFormat="1" ht="41.45" customHeight="1" x14ac:dyDescent="0.3">
      <c r="A36" s="34" t="s">
        <v>182</v>
      </c>
      <c r="B36" s="37"/>
      <c r="C36" s="37"/>
      <c r="D36" s="38"/>
      <c r="E36" s="44">
        <f>SUM(E26:E35)</f>
        <v>33430</v>
      </c>
      <c r="F36" s="37"/>
      <c r="G36" s="52"/>
      <c r="H36" s="37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s="4" customFormat="1" ht="21.75" customHeight="1" x14ac:dyDescent="0.3">
      <c r="A37" s="10" t="s">
        <v>32</v>
      </c>
      <c r="B37" s="17">
        <v>1965</v>
      </c>
      <c r="C37" s="17">
        <v>5</v>
      </c>
      <c r="D37" s="29" t="s">
        <v>133</v>
      </c>
      <c r="E37" s="43">
        <v>3552</v>
      </c>
      <c r="F37" s="15">
        <v>1995</v>
      </c>
      <c r="G37" s="9">
        <v>2023</v>
      </c>
      <c r="H37" s="12" t="s">
        <v>128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s="4" customFormat="1" ht="21.75" customHeight="1" x14ac:dyDescent="0.3">
      <c r="A38" s="10" t="s">
        <v>33</v>
      </c>
      <c r="B38" s="17">
        <v>1966</v>
      </c>
      <c r="C38" s="17">
        <v>9</v>
      </c>
      <c r="D38" s="11" t="s">
        <v>125</v>
      </c>
      <c r="E38" s="43">
        <v>3179</v>
      </c>
      <c r="F38" s="15">
        <v>1997</v>
      </c>
      <c r="G38" s="9">
        <v>2023</v>
      </c>
      <c r="H38" s="12" t="s">
        <v>128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s="4" customFormat="1" ht="21.75" customHeight="1" x14ac:dyDescent="0.3">
      <c r="A39" s="10" t="s">
        <v>34</v>
      </c>
      <c r="B39" s="17">
        <v>1966</v>
      </c>
      <c r="C39" s="17">
        <v>5</v>
      </c>
      <c r="D39" s="29" t="s">
        <v>133</v>
      </c>
      <c r="E39" s="43">
        <v>3886</v>
      </c>
      <c r="F39" s="15">
        <v>1999</v>
      </c>
      <c r="G39" s="9">
        <v>2023</v>
      </c>
      <c r="H39" s="12" t="s">
        <v>128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s="4" customFormat="1" ht="21.75" customHeight="1" x14ac:dyDescent="0.3">
      <c r="A40" s="10" t="s">
        <v>35</v>
      </c>
      <c r="B40" s="17">
        <v>1966</v>
      </c>
      <c r="C40" s="17">
        <v>5</v>
      </c>
      <c r="D40" s="29" t="s">
        <v>133</v>
      </c>
      <c r="E40" s="43">
        <v>3948</v>
      </c>
      <c r="F40" s="15">
        <v>1998</v>
      </c>
      <c r="G40" s="9">
        <v>2023</v>
      </c>
      <c r="H40" s="12" t="s">
        <v>128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s="4" customFormat="1" ht="19.5" x14ac:dyDescent="0.3">
      <c r="A41" s="40" t="s">
        <v>21</v>
      </c>
      <c r="B41" s="19">
        <v>1962</v>
      </c>
      <c r="C41" s="19">
        <v>5</v>
      </c>
      <c r="D41" s="11" t="s">
        <v>125</v>
      </c>
      <c r="E41" s="45">
        <v>3207</v>
      </c>
      <c r="F41" s="19">
        <v>1987</v>
      </c>
      <c r="G41" s="9">
        <v>2023</v>
      </c>
      <c r="H41" s="12" t="s">
        <v>128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s="4" customFormat="1" ht="19.5" x14ac:dyDescent="0.3">
      <c r="A42" s="40" t="s">
        <v>75</v>
      </c>
      <c r="B42" s="19">
        <v>1938</v>
      </c>
      <c r="C42" s="19">
        <v>3</v>
      </c>
      <c r="D42" s="11" t="s">
        <v>125</v>
      </c>
      <c r="E42" s="45">
        <v>1127</v>
      </c>
      <c r="F42" s="19">
        <v>1998</v>
      </c>
      <c r="G42" s="9">
        <v>2023</v>
      </c>
      <c r="H42" s="12" t="s">
        <v>128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s="4" customFormat="1" ht="19.5" x14ac:dyDescent="0.3">
      <c r="A43" s="40" t="s">
        <v>22</v>
      </c>
      <c r="B43" s="19">
        <v>1956</v>
      </c>
      <c r="C43" s="19">
        <v>4</v>
      </c>
      <c r="D43" s="11" t="s">
        <v>125</v>
      </c>
      <c r="E43" s="45">
        <v>3968</v>
      </c>
      <c r="F43" s="19">
        <v>1992</v>
      </c>
      <c r="G43" s="9">
        <v>2023</v>
      </c>
      <c r="H43" s="12" t="s">
        <v>128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s="4" customFormat="1" ht="19.5" x14ac:dyDescent="0.3">
      <c r="A44" s="40" t="s">
        <v>24</v>
      </c>
      <c r="B44" s="19">
        <v>1938</v>
      </c>
      <c r="C44" s="19">
        <v>6</v>
      </c>
      <c r="D44" s="11" t="s">
        <v>125</v>
      </c>
      <c r="E44" s="45">
        <v>3599</v>
      </c>
      <c r="F44" s="19" t="s">
        <v>60</v>
      </c>
      <c r="G44" s="9">
        <v>2023</v>
      </c>
      <c r="H44" s="12" t="s">
        <v>128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s="4" customFormat="1" ht="19.5" x14ac:dyDescent="0.3">
      <c r="A45" s="39" t="s">
        <v>160</v>
      </c>
      <c r="B45" s="12">
        <v>1938</v>
      </c>
      <c r="C45" s="12">
        <v>4</v>
      </c>
      <c r="D45" s="11" t="s">
        <v>125</v>
      </c>
      <c r="E45" s="13">
        <v>2594</v>
      </c>
      <c r="F45" s="12" t="s">
        <v>147</v>
      </c>
      <c r="G45" s="9" t="s">
        <v>162</v>
      </c>
      <c r="H45" s="12" t="s">
        <v>128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s="4" customFormat="1" ht="19.5" x14ac:dyDescent="0.3">
      <c r="A46" s="40" t="s">
        <v>242</v>
      </c>
      <c r="B46" s="19">
        <v>1963</v>
      </c>
      <c r="C46" s="19">
        <v>5</v>
      </c>
      <c r="D46" s="11" t="s">
        <v>125</v>
      </c>
      <c r="E46" s="45">
        <v>3811</v>
      </c>
      <c r="F46" s="19">
        <v>2002</v>
      </c>
      <c r="G46" s="9" t="s">
        <v>163</v>
      </c>
      <c r="H46" s="12" t="s">
        <v>128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s="4" customFormat="1" ht="19.5" x14ac:dyDescent="0.3">
      <c r="A47" s="11" t="s">
        <v>243</v>
      </c>
      <c r="B47" s="12">
        <v>1972</v>
      </c>
      <c r="C47" s="12">
        <v>9</v>
      </c>
      <c r="D47" s="11" t="s">
        <v>125</v>
      </c>
      <c r="E47" s="13">
        <v>4387</v>
      </c>
      <c r="F47" s="12" t="s">
        <v>126</v>
      </c>
      <c r="G47" s="9" t="s">
        <v>163</v>
      </c>
      <c r="H47" s="12" t="s">
        <v>128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s="4" customFormat="1" ht="19.5" x14ac:dyDescent="0.3">
      <c r="A48" s="30" t="s">
        <v>244</v>
      </c>
      <c r="B48" s="12">
        <v>1975</v>
      </c>
      <c r="C48" s="12">
        <v>5</v>
      </c>
      <c r="D48" s="11" t="s">
        <v>125</v>
      </c>
      <c r="E48" s="13">
        <v>2896</v>
      </c>
      <c r="F48" s="12" t="s">
        <v>111</v>
      </c>
      <c r="G48" s="9" t="s">
        <v>163</v>
      </c>
      <c r="H48" s="12" t="s">
        <v>128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s="4" customFormat="1" ht="19.5" x14ac:dyDescent="0.3">
      <c r="A49" s="11" t="s">
        <v>245</v>
      </c>
      <c r="B49" s="12">
        <v>1980</v>
      </c>
      <c r="C49" s="12">
        <v>10</v>
      </c>
      <c r="D49" s="11" t="s">
        <v>125</v>
      </c>
      <c r="E49" s="13">
        <v>9537</v>
      </c>
      <c r="F49" s="12" t="s">
        <v>126</v>
      </c>
      <c r="G49" s="9" t="s">
        <v>163</v>
      </c>
      <c r="H49" s="12" t="s">
        <v>128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s="4" customFormat="1" ht="19.5" x14ac:dyDescent="0.3">
      <c r="A50" s="39" t="s">
        <v>246</v>
      </c>
      <c r="B50" s="12">
        <v>1978</v>
      </c>
      <c r="C50" s="12">
        <v>12</v>
      </c>
      <c r="D50" s="11" t="s">
        <v>125</v>
      </c>
      <c r="E50" s="13">
        <v>6154</v>
      </c>
      <c r="F50" s="12" t="s">
        <v>126</v>
      </c>
      <c r="G50" s="9" t="s">
        <v>163</v>
      </c>
      <c r="H50" s="12" t="s">
        <v>128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s="4" customFormat="1" ht="39" x14ac:dyDescent="0.3">
      <c r="A51" s="40" t="s">
        <v>247</v>
      </c>
      <c r="B51" s="19">
        <v>1964</v>
      </c>
      <c r="C51" s="19">
        <v>5</v>
      </c>
      <c r="D51" s="29" t="s">
        <v>133</v>
      </c>
      <c r="E51" s="45">
        <v>3546</v>
      </c>
      <c r="F51" s="19" t="s">
        <v>74</v>
      </c>
      <c r="G51" s="9" t="s">
        <v>163</v>
      </c>
      <c r="H51" s="12" t="s">
        <v>128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s="4" customFormat="1" ht="19.5" x14ac:dyDescent="0.3">
      <c r="A52" s="11" t="s">
        <v>248</v>
      </c>
      <c r="B52" s="12">
        <v>1974</v>
      </c>
      <c r="C52" s="12">
        <v>9</v>
      </c>
      <c r="D52" s="11" t="s">
        <v>125</v>
      </c>
      <c r="E52" s="13">
        <v>9484</v>
      </c>
      <c r="F52" s="12" t="s">
        <v>126</v>
      </c>
      <c r="G52" s="9" t="s">
        <v>163</v>
      </c>
      <c r="H52" s="12" t="s">
        <v>128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s="2" customFormat="1" ht="21.75" customHeight="1" x14ac:dyDescent="0.3">
      <c r="A53" s="16" t="s">
        <v>143</v>
      </c>
      <c r="B53" s="12"/>
      <c r="C53" s="12"/>
      <c r="D53" s="11"/>
      <c r="E53" s="33">
        <f>E37+E38+E39+E40+E41+E42+E43+E44</f>
        <v>26466</v>
      </c>
      <c r="F53" s="12"/>
      <c r="G53" s="9"/>
      <c r="H53" s="12"/>
      <c r="I53" s="1"/>
      <c r="J53" s="5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s="2" customFormat="1" ht="21.75" customHeight="1" x14ac:dyDescent="0.3">
      <c r="A54" s="59" t="s">
        <v>183</v>
      </c>
      <c r="B54" s="37"/>
      <c r="C54" s="37"/>
      <c r="D54" s="50"/>
      <c r="E54" s="44">
        <f>E45+E46+E47+E48+E49+E50+E51+E52</f>
        <v>42409</v>
      </c>
      <c r="F54" s="37"/>
      <c r="G54" s="52"/>
      <c r="H54" s="37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s="2" customFormat="1" ht="21.75" customHeight="1" x14ac:dyDescent="0.3">
      <c r="A55" s="10" t="s">
        <v>64</v>
      </c>
      <c r="B55" s="12">
        <v>1964</v>
      </c>
      <c r="C55" s="12">
        <v>5</v>
      </c>
      <c r="D55" s="29" t="s">
        <v>133</v>
      </c>
      <c r="E55" s="13">
        <v>3227</v>
      </c>
      <c r="F55" s="12">
        <v>1992</v>
      </c>
      <c r="G55" s="9">
        <v>2024</v>
      </c>
      <c r="H55" s="12" t="s">
        <v>128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s="2" customFormat="1" ht="21.75" customHeight="1" x14ac:dyDescent="0.3">
      <c r="A56" s="10" t="s">
        <v>65</v>
      </c>
      <c r="B56" s="12">
        <v>1964</v>
      </c>
      <c r="C56" s="12">
        <v>5</v>
      </c>
      <c r="D56" s="29" t="s">
        <v>133</v>
      </c>
      <c r="E56" s="13">
        <v>3215</v>
      </c>
      <c r="F56" s="12">
        <v>1992</v>
      </c>
      <c r="G56" s="9">
        <v>2024</v>
      </c>
      <c r="H56" s="12" t="s">
        <v>128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s="2" customFormat="1" ht="21.75" customHeight="1" x14ac:dyDescent="0.3">
      <c r="A57" s="61" t="s">
        <v>66</v>
      </c>
      <c r="B57" s="12">
        <v>1964</v>
      </c>
      <c r="C57" s="12">
        <v>5</v>
      </c>
      <c r="D57" s="29" t="s">
        <v>133</v>
      </c>
      <c r="E57" s="13">
        <v>3208</v>
      </c>
      <c r="F57" s="12">
        <v>1992</v>
      </c>
      <c r="G57" s="9">
        <v>2024</v>
      </c>
      <c r="H57" s="12" t="s">
        <v>128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s="2" customFormat="1" ht="21.75" customHeight="1" x14ac:dyDescent="0.3">
      <c r="A58" s="10" t="s">
        <v>20</v>
      </c>
      <c r="B58" s="21">
        <v>1962</v>
      </c>
      <c r="C58" s="21">
        <v>7</v>
      </c>
      <c r="D58" s="11" t="s">
        <v>125</v>
      </c>
      <c r="E58" s="43">
        <v>5022</v>
      </c>
      <c r="F58" s="18">
        <v>1992</v>
      </c>
      <c r="G58" s="9">
        <v>2024</v>
      </c>
      <c r="H58" s="12" t="s">
        <v>128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s="2" customFormat="1" ht="21.75" customHeight="1" x14ac:dyDescent="0.3">
      <c r="A59" s="10" t="s">
        <v>57</v>
      </c>
      <c r="B59" s="21">
        <v>1957</v>
      </c>
      <c r="C59" s="21">
        <v>5</v>
      </c>
      <c r="D59" s="11" t="s">
        <v>125</v>
      </c>
      <c r="E59" s="43">
        <v>3119</v>
      </c>
      <c r="F59" s="12" t="s">
        <v>112</v>
      </c>
      <c r="G59" s="9">
        <v>2024</v>
      </c>
      <c r="H59" s="12" t="s">
        <v>128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s="2" customFormat="1" ht="21.75" customHeight="1" x14ac:dyDescent="0.3">
      <c r="A60" s="10" t="s">
        <v>58</v>
      </c>
      <c r="B60" s="21">
        <v>1959</v>
      </c>
      <c r="C60" s="21">
        <v>5</v>
      </c>
      <c r="D60" s="11" t="s">
        <v>125</v>
      </c>
      <c r="E60" s="43">
        <v>2819</v>
      </c>
      <c r="F60" s="12" t="s">
        <v>112</v>
      </c>
      <c r="G60" s="9">
        <v>2024</v>
      </c>
      <c r="H60" s="12" t="s">
        <v>128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s="2" customFormat="1" ht="21.75" customHeight="1" x14ac:dyDescent="0.3">
      <c r="A61" s="10" t="s">
        <v>27</v>
      </c>
      <c r="B61" s="21">
        <v>1964</v>
      </c>
      <c r="C61" s="21">
        <v>4</v>
      </c>
      <c r="D61" s="11" t="s">
        <v>136</v>
      </c>
      <c r="E61" s="43">
        <v>3543</v>
      </c>
      <c r="F61" s="18">
        <v>1994</v>
      </c>
      <c r="G61" s="9">
        <v>2024</v>
      </c>
      <c r="H61" s="12" t="s">
        <v>128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s="2" customFormat="1" ht="18" customHeight="1" x14ac:dyDescent="0.3">
      <c r="A62" s="10" t="s">
        <v>28</v>
      </c>
      <c r="B62" s="21">
        <v>1964</v>
      </c>
      <c r="C62" s="21">
        <v>5</v>
      </c>
      <c r="D62" s="11" t="s">
        <v>136</v>
      </c>
      <c r="E62" s="43">
        <v>3518</v>
      </c>
      <c r="F62" s="18">
        <v>1994</v>
      </c>
      <c r="G62" s="9">
        <v>2024</v>
      </c>
      <c r="H62" s="12" t="s">
        <v>128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s="2" customFormat="1" ht="18" customHeight="1" x14ac:dyDescent="0.3">
      <c r="A63" s="10" t="s">
        <v>23</v>
      </c>
      <c r="B63" s="21">
        <v>1960</v>
      </c>
      <c r="C63" s="21">
        <v>4</v>
      </c>
      <c r="D63" s="11" t="s">
        <v>125</v>
      </c>
      <c r="E63" s="43">
        <v>2002</v>
      </c>
      <c r="F63" s="18"/>
      <c r="G63" s="9">
        <v>2024</v>
      </c>
      <c r="H63" s="12" t="s">
        <v>128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s="2" customFormat="1" ht="18" customHeight="1" x14ac:dyDescent="0.3">
      <c r="A64" s="10" t="s">
        <v>266</v>
      </c>
      <c r="B64" s="21">
        <v>1960</v>
      </c>
      <c r="C64" s="21">
        <v>4</v>
      </c>
      <c r="D64" s="11" t="s">
        <v>125</v>
      </c>
      <c r="E64" s="43">
        <v>1275</v>
      </c>
      <c r="F64" s="18"/>
      <c r="G64" s="9">
        <v>2024</v>
      </c>
      <c r="H64" s="12" t="s">
        <v>128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11" ht="19.5" x14ac:dyDescent="0.3">
      <c r="A65" s="10" t="s">
        <v>137</v>
      </c>
      <c r="B65" s="22">
        <v>1963</v>
      </c>
      <c r="C65" s="22">
        <v>4</v>
      </c>
      <c r="D65" s="11" t="s">
        <v>136</v>
      </c>
      <c r="E65" s="13">
        <v>3996</v>
      </c>
      <c r="F65" s="12" t="s">
        <v>139</v>
      </c>
      <c r="G65" s="9">
        <v>2024</v>
      </c>
      <c r="H65" s="12" t="s">
        <v>128</v>
      </c>
    </row>
    <row r="66" spans="1:11" s="3" customFormat="1" ht="19.5" x14ac:dyDescent="0.3">
      <c r="A66" s="10" t="s">
        <v>138</v>
      </c>
      <c r="B66" s="22">
        <v>1962</v>
      </c>
      <c r="C66" s="22">
        <v>4</v>
      </c>
      <c r="D66" s="11" t="s">
        <v>125</v>
      </c>
      <c r="E66" s="13">
        <v>2047</v>
      </c>
      <c r="F66" s="12" t="s">
        <v>140</v>
      </c>
      <c r="G66" s="9">
        <v>2024</v>
      </c>
      <c r="H66" s="12" t="s">
        <v>128</v>
      </c>
    </row>
    <row r="67" spans="1:11" s="3" customFormat="1" ht="19.5" x14ac:dyDescent="0.3">
      <c r="A67" s="10" t="s">
        <v>43</v>
      </c>
      <c r="B67" s="22">
        <v>1962</v>
      </c>
      <c r="C67" s="22">
        <v>4</v>
      </c>
      <c r="D67" s="11" t="s">
        <v>125</v>
      </c>
      <c r="E67" s="13">
        <v>2529</v>
      </c>
      <c r="F67" s="12">
        <v>1994</v>
      </c>
      <c r="G67" s="9">
        <v>2024</v>
      </c>
      <c r="H67" s="12" t="s">
        <v>128</v>
      </c>
    </row>
    <row r="68" spans="1:11" s="3" customFormat="1" ht="19.5" x14ac:dyDescent="0.3">
      <c r="A68" s="10" t="s">
        <v>44</v>
      </c>
      <c r="B68" s="22">
        <v>1962</v>
      </c>
      <c r="C68" s="22">
        <v>4</v>
      </c>
      <c r="D68" s="11" t="s">
        <v>136</v>
      </c>
      <c r="E68" s="13">
        <v>2000</v>
      </c>
      <c r="F68" s="12">
        <v>1994</v>
      </c>
      <c r="G68" s="9">
        <v>2024</v>
      </c>
      <c r="H68" s="12" t="s">
        <v>128</v>
      </c>
    </row>
    <row r="69" spans="1:11" s="3" customFormat="1" ht="19.5" x14ac:dyDescent="0.3">
      <c r="A69" s="10" t="s">
        <v>90</v>
      </c>
      <c r="B69" s="22">
        <v>1963</v>
      </c>
      <c r="C69" s="22">
        <v>5</v>
      </c>
      <c r="D69" s="11" t="s">
        <v>125</v>
      </c>
      <c r="E69" s="13">
        <v>3982</v>
      </c>
      <c r="F69" s="12" t="s">
        <v>2</v>
      </c>
      <c r="G69" s="9">
        <v>2024</v>
      </c>
      <c r="H69" s="12" t="s">
        <v>128</v>
      </c>
    </row>
    <row r="70" spans="1:11" s="3" customFormat="1" ht="21.75" customHeight="1" x14ac:dyDescent="0.3">
      <c r="A70" s="10" t="s">
        <v>46</v>
      </c>
      <c r="B70" s="22">
        <v>1968</v>
      </c>
      <c r="C70" s="22">
        <v>5</v>
      </c>
      <c r="D70" s="29" t="s">
        <v>133</v>
      </c>
      <c r="E70" s="13">
        <v>2371</v>
      </c>
      <c r="F70" s="12" t="s">
        <v>25</v>
      </c>
      <c r="G70" s="9">
        <v>2024</v>
      </c>
      <c r="H70" s="12" t="s">
        <v>128</v>
      </c>
    </row>
    <row r="71" spans="1:11" s="3" customFormat="1" ht="19.5" x14ac:dyDescent="0.3">
      <c r="A71" s="10" t="s">
        <v>249</v>
      </c>
      <c r="B71" s="12">
        <v>1963</v>
      </c>
      <c r="C71" s="12">
        <v>5</v>
      </c>
      <c r="D71" s="11" t="s">
        <v>136</v>
      </c>
      <c r="E71" s="13">
        <v>3547</v>
      </c>
      <c r="F71" s="12">
        <v>1989</v>
      </c>
      <c r="G71" s="9">
        <v>2024</v>
      </c>
      <c r="H71" s="12" t="s">
        <v>128</v>
      </c>
    </row>
    <row r="72" spans="1:11" s="3" customFormat="1" ht="19.5" x14ac:dyDescent="0.3">
      <c r="A72" s="10" t="s">
        <v>250</v>
      </c>
      <c r="B72" s="12">
        <v>1963</v>
      </c>
      <c r="C72" s="12">
        <v>5</v>
      </c>
      <c r="D72" s="11" t="s">
        <v>136</v>
      </c>
      <c r="E72" s="13">
        <v>3550</v>
      </c>
      <c r="F72" s="12">
        <v>1988</v>
      </c>
      <c r="G72" s="9">
        <v>2024</v>
      </c>
      <c r="H72" s="12" t="s">
        <v>128</v>
      </c>
    </row>
    <row r="73" spans="1:11" s="3" customFormat="1" ht="19.5" x14ac:dyDescent="0.3">
      <c r="A73" s="10" t="s">
        <v>251</v>
      </c>
      <c r="B73" s="12">
        <v>1963</v>
      </c>
      <c r="C73" s="12">
        <v>5</v>
      </c>
      <c r="D73" s="11" t="s">
        <v>136</v>
      </c>
      <c r="E73" s="13">
        <v>3550</v>
      </c>
      <c r="F73" s="12">
        <v>1988</v>
      </c>
      <c r="G73" s="9">
        <v>2024</v>
      </c>
      <c r="H73" s="12" t="s">
        <v>128</v>
      </c>
    </row>
    <row r="74" spans="1:11" s="3" customFormat="1" ht="19.5" x14ac:dyDescent="0.3">
      <c r="A74" s="10" t="s">
        <v>252</v>
      </c>
      <c r="B74" s="12">
        <v>1963</v>
      </c>
      <c r="C74" s="12">
        <v>5</v>
      </c>
      <c r="D74" s="11" t="s">
        <v>136</v>
      </c>
      <c r="E74" s="13">
        <v>3551</v>
      </c>
      <c r="F74" s="12">
        <v>1987</v>
      </c>
      <c r="G74" s="9">
        <v>2024</v>
      </c>
      <c r="H74" s="12" t="s">
        <v>128</v>
      </c>
    </row>
    <row r="75" spans="1:11" ht="19.5" x14ac:dyDescent="0.3">
      <c r="A75" s="10" t="s">
        <v>253</v>
      </c>
      <c r="B75" s="12">
        <v>1964</v>
      </c>
      <c r="C75" s="12">
        <v>5</v>
      </c>
      <c r="D75" s="11" t="s">
        <v>136</v>
      </c>
      <c r="E75" s="13">
        <v>3532</v>
      </c>
      <c r="F75" s="12">
        <v>1988</v>
      </c>
      <c r="G75" s="9">
        <v>2024</v>
      </c>
      <c r="H75" s="12" t="s">
        <v>128</v>
      </c>
      <c r="K75" s="3"/>
    </row>
    <row r="76" spans="1:11" ht="19.5" x14ac:dyDescent="0.3">
      <c r="A76" s="10" t="s">
        <v>254</v>
      </c>
      <c r="B76" s="12">
        <v>1964</v>
      </c>
      <c r="C76" s="12">
        <v>5</v>
      </c>
      <c r="D76" s="11" t="s">
        <v>136</v>
      </c>
      <c r="E76" s="13">
        <v>2584</v>
      </c>
      <c r="F76" s="12">
        <v>1989</v>
      </c>
      <c r="G76" s="9">
        <v>2024</v>
      </c>
      <c r="H76" s="12" t="s">
        <v>128</v>
      </c>
    </row>
    <row r="77" spans="1:11" ht="21.75" customHeight="1" x14ac:dyDescent="0.3">
      <c r="A77" s="10" t="s">
        <v>255</v>
      </c>
      <c r="B77" s="12">
        <v>1964</v>
      </c>
      <c r="C77" s="12">
        <v>5</v>
      </c>
      <c r="D77" s="11" t="s">
        <v>136</v>
      </c>
      <c r="E77" s="13">
        <v>2574</v>
      </c>
      <c r="F77" s="12">
        <v>1991</v>
      </c>
      <c r="G77" s="9">
        <v>2024</v>
      </c>
      <c r="H77" s="12" t="s">
        <v>128</v>
      </c>
    </row>
    <row r="78" spans="1:11" ht="21.75" customHeight="1" x14ac:dyDescent="0.3">
      <c r="A78" s="11" t="s">
        <v>256</v>
      </c>
      <c r="B78" s="17">
        <v>1957</v>
      </c>
      <c r="C78" s="17">
        <v>5</v>
      </c>
      <c r="D78" s="11" t="s">
        <v>125</v>
      </c>
      <c r="E78" s="43">
        <v>2282</v>
      </c>
      <c r="F78" s="12">
        <v>1985</v>
      </c>
      <c r="G78" s="9" t="s">
        <v>207</v>
      </c>
      <c r="H78" s="12" t="s">
        <v>128</v>
      </c>
    </row>
    <row r="79" spans="1:11" ht="21.75" customHeight="1" x14ac:dyDescent="0.3">
      <c r="A79" s="11" t="s">
        <v>257</v>
      </c>
      <c r="B79" s="17">
        <v>1958</v>
      </c>
      <c r="C79" s="17">
        <v>5</v>
      </c>
      <c r="D79" s="11" t="s">
        <v>125</v>
      </c>
      <c r="E79" s="43">
        <v>2349</v>
      </c>
      <c r="F79" s="12">
        <v>1985</v>
      </c>
      <c r="G79" s="9" t="s">
        <v>207</v>
      </c>
      <c r="H79" s="12" t="s">
        <v>128</v>
      </c>
    </row>
    <row r="80" spans="1:11" ht="21.75" customHeight="1" x14ac:dyDescent="0.3">
      <c r="A80" s="11" t="s">
        <v>258</v>
      </c>
      <c r="B80" s="17">
        <v>1956</v>
      </c>
      <c r="C80" s="17">
        <v>4</v>
      </c>
      <c r="D80" s="11" t="s">
        <v>125</v>
      </c>
      <c r="E80" s="43">
        <v>1502</v>
      </c>
      <c r="F80" s="12">
        <v>1987</v>
      </c>
      <c r="G80" s="9" t="s">
        <v>207</v>
      </c>
      <c r="H80" s="12" t="s">
        <v>128</v>
      </c>
    </row>
    <row r="81" spans="1:32" ht="21.75" customHeight="1" x14ac:dyDescent="0.3">
      <c r="A81" s="11" t="s">
        <v>259</v>
      </c>
      <c r="B81" s="17">
        <v>1958</v>
      </c>
      <c r="C81" s="17">
        <v>5</v>
      </c>
      <c r="D81" s="11" t="s">
        <v>125</v>
      </c>
      <c r="E81" s="43">
        <v>1849</v>
      </c>
      <c r="F81" s="12">
        <v>1988</v>
      </c>
      <c r="G81" s="9" t="s">
        <v>207</v>
      </c>
      <c r="H81" s="12" t="s">
        <v>128</v>
      </c>
    </row>
    <row r="82" spans="1:32" ht="21.75" customHeight="1" x14ac:dyDescent="0.3">
      <c r="A82" s="10" t="s">
        <v>260</v>
      </c>
      <c r="B82" s="12">
        <v>1963</v>
      </c>
      <c r="C82" s="12">
        <v>5</v>
      </c>
      <c r="D82" s="29" t="s">
        <v>133</v>
      </c>
      <c r="E82" s="13">
        <v>2579</v>
      </c>
      <c r="F82" s="12">
        <v>1993</v>
      </c>
      <c r="G82" s="9" t="s">
        <v>207</v>
      </c>
      <c r="H82" s="12" t="s">
        <v>128</v>
      </c>
    </row>
    <row r="83" spans="1:32" ht="21.75" customHeight="1" x14ac:dyDescent="0.3">
      <c r="A83" s="10" t="s">
        <v>261</v>
      </c>
      <c r="B83" s="12">
        <v>1962</v>
      </c>
      <c r="C83" s="12">
        <v>4</v>
      </c>
      <c r="D83" s="11" t="s">
        <v>125</v>
      </c>
      <c r="E83" s="13">
        <v>2028</v>
      </c>
      <c r="F83" s="12">
        <v>1994</v>
      </c>
      <c r="G83" s="9" t="s">
        <v>207</v>
      </c>
      <c r="H83" s="12" t="s">
        <v>128</v>
      </c>
    </row>
    <row r="84" spans="1:32" ht="21.75" customHeight="1" x14ac:dyDescent="0.3">
      <c r="A84" s="10" t="s">
        <v>262</v>
      </c>
      <c r="B84" s="12">
        <v>1962</v>
      </c>
      <c r="C84" s="12">
        <v>4</v>
      </c>
      <c r="D84" s="11" t="s">
        <v>125</v>
      </c>
      <c r="E84" s="13">
        <v>1281</v>
      </c>
      <c r="F84" s="12">
        <v>1994</v>
      </c>
      <c r="G84" s="9" t="s">
        <v>207</v>
      </c>
      <c r="H84" s="12" t="s">
        <v>128</v>
      </c>
    </row>
    <row r="85" spans="1:32" ht="21.75" customHeight="1" x14ac:dyDescent="0.3">
      <c r="A85" s="10" t="s">
        <v>263</v>
      </c>
      <c r="B85" s="12">
        <v>1963</v>
      </c>
      <c r="C85" s="12">
        <v>4</v>
      </c>
      <c r="D85" s="11" t="s">
        <v>125</v>
      </c>
      <c r="E85" s="13">
        <v>1988</v>
      </c>
      <c r="F85" s="12">
        <v>1994</v>
      </c>
      <c r="G85" s="9" t="s">
        <v>207</v>
      </c>
      <c r="H85" s="12" t="s">
        <v>128</v>
      </c>
    </row>
    <row r="86" spans="1:32" ht="21.75" customHeight="1" x14ac:dyDescent="0.3">
      <c r="A86" s="10" t="s">
        <v>264</v>
      </c>
      <c r="B86" s="22">
        <v>1962</v>
      </c>
      <c r="C86" s="22">
        <v>5</v>
      </c>
      <c r="D86" s="11" t="s">
        <v>136</v>
      </c>
      <c r="E86" s="13">
        <v>3891</v>
      </c>
      <c r="F86" s="12" t="s">
        <v>2</v>
      </c>
      <c r="G86" s="9" t="s">
        <v>207</v>
      </c>
      <c r="H86" s="12" t="s">
        <v>128</v>
      </c>
    </row>
    <row r="87" spans="1:32" ht="21.75" customHeight="1" x14ac:dyDescent="0.3">
      <c r="A87" s="30" t="s">
        <v>265</v>
      </c>
      <c r="B87" s="12">
        <v>1974</v>
      </c>
      <c r="C87" s="12">
        <v>5</v>
      </c>
      <c r="D87" s="11" t="s">
        <v>125</v>
      </c>
      <c r="E87" s="13">
        <v>3497</v>
      </c>
      <c r="F87" s="12" t="s">
        <v>2</v>
      </c>
      <c r="G87" s="9" t="s">
        <v>207</v>
      </c>
      <c r="H87" s="12" t="s">
        <v>128</v>
      </c>
    </row>
    <row r="88" spans="1:32" s="4" customFormat="1" ht="19.5" x14ac:dyDescent="0.3">
      <c r="A88" s="30" t="s">
        <v>187</v>
      </c>
      <c r="B88" s="12">
        <v>1973</v>
      </c>
      <c r="C88" s="12">
        <v>9</v>
      </c>
      <c r="D88" s="29" t="s">
        <v>125</v>
      </c>
      <c r="E88" s="13">
        <v>2695</v>
      </c>
      <c r="F88" s="12" t="s">
        <v>126</v>
      </c>
      <c r="G88" s="9" t="s">
        <v>207</v>
      </c>
      <c r="H88" s="12" t="s">
        <v>128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s="4" customFormat="1" ht="19.5" x14ac:dyDescent="0.3">
      <c r="A89" s="30" t="s">
        <v>165</v>
      </c>
      <c r="B89" s="12">
        <v>1971</v>
      </c>
      <c r="C89" s="12">
        <v>9</v>
      </c>
      <c r="D89" s="11" t="s">
        <v>125</v>
      </c>
      <c r="E89" s="13">
        <v>2659</v>
      </c>
      <c r="F89" s="12" t="s">
        <v>2</v>
      </c>
      <c r="G89" s="9" t="s">
        <v>207</v>
      </c>
      <c r="H89" s="12" t="s">
        <v>128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s="4" customFormat="1" ht="19.5" x14ac:dyDescent="0.3">
      <c r="A90" s="30" t="s">
        <v>166</v>
      </c>
      <c r="B90" s="12">
        <v>1971</v>
      </c>
      <c r="C90" s="12">
        <v>9</v>
      </c>
      <c r="D90" s="11" t="s">
        <v>125</v>
      </c>
      <c r="E90" s="13">
        <v>2596</v>
      </c>
      <c r="F90" s="12" t="s">
        <v>2</v>
      </c>
      <c r="G90" s="9" t="s">
        <v>207</v>
      </c>
      <c r="H90" s="12" t="s">
        <v>128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s="4" customFormat="1" ht="19.5" x14ac:dyDescent="0.3">
      <c r="A91" s="30" t="s">
        <v>167</v>
      </c>
      <c r="B91" s="12">
        <v>1971</v>
      </c>
      <c r="C91" s="12">
        <v>9</v>
      </c>
      <c r="D91" s="11" t="s">
        <v>125</v>
      </c>
      <c r="E91" s="13">
        <v>2713</v>
      </c>
      <c r="F91" s="12" t="s">
        <v>2</v>
      </c>
      <c r="G91" s="60" t="s">
        <v>163</v>
      </c>
      <c r="H91" s="12" t="s">
        <v>128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ht="21.75" customHeight="1" x14ac:dyDescent="0.3">
      <c r="A92" s="30" t="s">
        <v>181</v>
      </c>
      <c r="B92" s="12">
        <v>1966</v>
      </c>
      <c r="C92" s="12">
        <v>4</v>
      </c>
      <c r="D92" s="11" t="s">
        <v>125</v>
      </c>
      <c r="E92" s="13">
        <v>499</v>
      </c>
      <c r="F92" s="12" t="s">
        <v>2</v>
      </c>
      <c r="G92" s="9" t="s">
        <v>207</v>
      </c>
      <c r="H92" s="12" t="s">
        <v>128</v>
      </c>
    </row>
    <row r="93" spans="1:32" ht="21.75" customHeight="1" x14ac:dyDescent="0.3">
      <c r="A93" s="11" t="s">
        <v>206</v>
      </c>
      <c r="B93" s="12">
        <v>1963</v>
      </c>
      <c r="C93" s="12">
        <v>5</v>
      </c>
      <c r="D93" s="11" t="s">
        <v>125</v>
      </c>
      <c r="E93" s="13">
        <v>3053</v>
      </c>
      <c r="F93" s="12">
        <v>2002</v>
      </c>
      <c r="G93" s="9" t="s">
        <v>207</v>
      </c>
      <c r="H93" s="12" t="s">
        <v>128</v>
      </c>
    </row>
    <row r="94" spans="1:32" ht="19.5" x14ac:dyDescent="0.3">
      <c r="A94" s="11" t="s">
        <v>188</v>
      </c>
      <c r="B94" s="22">
        <v>1963</v>
      </c>
      <c r="C94" s="22">
        <v>5</v>
      </c>
      <c r="D94" s="11" t="s">
        <v>136</v>
      </c>
      <c r="E94" s="13">
        <v>3545</v>
      </c>
      <c r="F94" s="12">
        <v>1994</v>
      </c>
      <c r="G94" s="9" t="s">
        <v>207</v>
      </c>
      <c r="H94" s="12" t="s">
        <v>128</v>
      </c>
    </row>
    <row r="95" spans="1:32" ht="19.5" x14ac:dyDescent="0.3">
      <c r="A95" s="11" t="s">
        <v>189</v>
      </c>
      <c r="B95" s="22">
        <v>1964</v>
      </c>
      <c r="C95" s="22">
        <v>5</v>
      </c>
      <c r="D95" s="11" t="s">
        <v>136</v>
      </c>
      <c r="E95" s="13">
        <v>3538</v>
      </c>
      <c r="F95" s="12">
        <v>1987</v>
      </c>
      <c r="G95" s="9" t="s">
        <v>207</v>
      </c>
      <c r="H95" s="12" t="s">
        <v>128</v>
      </c>
    </row>
    <row r="96" spans="1:32" ht="19.5" x14ac:dyDescent="0.3">
      <c r="A96" s="11" t="s">
        <v>190</v>
      </c>
      <c r="B96" s="22">
        <v>1963</v>
      </c>
      <c r="C96" s="22">
        <v>5</v>
      </c>
      <c r="D96" s="11" t="s">
        <v>136</v>
      </c>
      <c r="E96" s="13">
        <v>2363</v>
      </c>
      <c r="F96" s="12">
        <v>2002</v>
      </c>
      <c r="G96" s="9" t="s">
        <v>207</v>
      </c>
      <c r="H96" s="12" t="s">
        <v>128</v>
      </c>
    </row>
    <row r="97" spans="1:9" ht="19.5" x14ac:dyDescent="0.3">
      <c r="A97" s="11" t="s">
        <v>191</v>
      </c>
      <c r="B97" s="22">
        <v>1963</v>
      </c>
      <c r="C97" s="22">
        <v>5</v>
      </c>
      <c r="D97" s="11" t="s">
        <v>136</v>
      </c>
      <c r="E97" s="13">
        <v>3505</v>
      </c>
      <c r="F97" s="12" t="s">
        <v>50</v>
      </c>
      <c r="G97" s="9" t="s">
        <v>207</v>
      </c>
      <c r="H97" s="12" t="s">
        <v>128</v>
      </c>
    </row>
    <row r="98" spans="1:9" ht="19.5" x14ac:dyDescent="0.3">
      <c r="A98" s="11" t="s">
        <v>192</v>
      </c>
      <c r="B98" s="22">
        <v>1972</v>
      </c>
      <c r="C98" s="22">
        <v>5</v>
      </c>
      <c r="D98" s="11" t="s">
        <v>125</v>
      </c>
      <c r="E98" s="13">
        <v>2914</v>
      </c>
      <c r="F98" s="12" t="s">
        <v>2</v>
      </c>
      <c r="G98" s="9" t="s">
        <v>207</v>
      </c>
      <c r="H98" s="12" t="s">
        <v>128</v>
      </c>
    </row>
    <row r="99" spans="1:9" ht="19.5" x14ac:dyDescent="0.3">
      <c r="A99" s="11" t="s">
        <v>193</v>
      </c>
      <c r="B99" s="22">
        <v>1964</v>
      </c>
      <c r="C99" s="22">
        <v>5</v>
      </c>
      <c r="D99" s="11" t="s">
        <v>136</v>
      </c>
      <c r="E99" s="13">
        <v>2594</v>
      </c>
      <c r="F99" s="12">
        <v>1996</v>
      </c>
      <c r="G99" s="9" t="s">
        <v>207</v>
      </c>
      <c r="H99" s="12" t="s">
        <v>128</v>
      </c>
    </row>
    <row r="100" spans="1:9" ht="19.5" x14ac:dyDescent="0.3">
      <c r="A100" s="10" t="s">
        <v>194</v>
      </c>
      <c r="B100" s="21">
        <v>1962</v>
      </c>
      <c r="C100" s="21">
        <v>5</v>
      </c>
      <c r="D100" s="11" t="s">
        <v>125</v>
      </c>
      <c r="E100" s="43">
        <v>2001</v>
      </c>
      <c r="F100" s="18">
        <v>1989</v>
      </c>
      <c r="G100" s="9" t="s">
        <v>207</v>
      </c>
      <c r="H100" s="12" t="s">
        <v>128</v>
      </c>
    </row>
    <row r="101" spans="1:9" ht="20.25" customHeight="1" x14ac:dyDescent="0.3">
      <c r="A101" s="10" t="s">
        <v>195</v>
      </c>
      <c r="B101" s="21">
        <v>1960</v>
      </c>
      <c r="C101" s="21">
        <v>4</v>
      </c>
      <c r="D101" s="11" t="s">
        <v>125</v>
      </c>
      <c r="E101" s="43">
        <v>1979</v>
      </c>
      <c r="F101" s="12" t="s">
        <v>113</v>
      </c>
      <c r="G101" s="9" t="s">
        <v>207</v>
      </c>
      <c r="H101" s="12" t="s">
        <v>128</v>
      </c>
    </row>
    <row r="102" spans="1:9" ht="20.25" customHeight="1" x14ac:dyDescent="0.3">
      <c r="A102" s="10" t="s">
        <v>196</v>
      </c>
      <c r="B102" s="21">
        <v>1960</v>
      </c>
      <c r="C102" s="21">
        <v>4</v>
      </c>
      <c r="D102" s="11" t="s">
        <v>125</v>
      </c>
      <c r="E102" s="43">
        <v>2504</v>
      </c>
      <c r="F102" s="12" t="s">
        <v>114</v>
      </c>
      <c r="G102" s="9" t="s">
        <v>207</v>
      </c>
      <c r="H102" s="12" t="s">
        <v>128</v>
      </c>
    </row>
    <row r="103" spans="1:9" ht="20.25" customHeight="1" x14ac:dyDescent="0.3">
      <c r="A103" s="11" t="s">
        <v>197</v>
      </c>
      <c r="B103" s="21">
        <v>1960</v>
      </c>
      <c r="C103" s="21">
        <v>4</v>
      </c>
      <c r="D103" s="29" t="s">
        <v>133</v>
      </c>
      <c r="E103" s="43">
        <v>2660</v>
      </c>
      <c r="F103" s="12" t="s">
        <v>25</v>
      </c>
      <c r="G103" s="9" t="s">
        <v>207</v>
      </c>
      <c r="H103" s="12" t="s">
        <v>128</v>
      </c>
    </row>
    <row r="104" spans="1:9" ht="20.25" customHeight="1" x14ac:dyDescent="0.3">
      <c r="A104" s="11" t="s">
        <v>198</v>
      </c>
      <c r="B104" s="21">
        <v>1961</v>
      </c>
      <c r="C104" s="21">
        <v>5</v>
      </c>
      <c r="D104" s="29" t="s">
        <v>133</v>
      </c>
      <c r="E104" s="43">
        <v>1576</v>
      </c>
      <c r="F104" s="12">
        <v>1993</v>
      </c>
      <c r="G104" s="9" t="s">
        <v>207</v>
      </c>
      <c r="H104" s="12" t="s">
        <v>128</v>
      </c>
    </row>
    <row r="105" spans="1:9" ht="20.25" customHeight="1" x14ac:dyDescent="0.3">
      <c r="A105" s="11" t="s">
        <v>199</v>
      </c>
      <c r="B105" s="21">
        <v>1962</v>
      </c>
      <c r="C105" s="21">
        <v>4</v>
      </c>
      <c r="D105" s="29" t="s">
        <v>133</v>
      </c>
      <c r="E105" s="43">
        <v>2009</v>
      </c>
      <c r="F105" s="12">
        <v>1987</v>
      </c>
      <c r="G105" s="9" t="s">
        <v>207</v>
      </c>
      <c r="H105" s="12" t="s">
        <v>128</v>
      </c>
    </row>
    <row r="106" spans="1:9" ht="20.25" customHeight="1" x14ac:dyDescent="0.3">
      <c r="A106" s="11" t="s">
        <v>200</v>
      </c>
      <c r="B106" s="21">
        <v>1961</v>
      </c>
      <c r="C106" s="21">
        <v>5</v>
      </c>
      <c r="D106" s="11" t="s">
        <v>125</v>
      </c>
      <c r="E106" s="43">
        <v>2496</v>
      </c>
      <c r="F106" s="12">
        <v>1987</v>
      </c>
      <c r="G106" s="9" t="s">
        <v>207</v>
      </c>
      <c r="H106" s="12" t="s">
        <v>128</v>
      </c>
    </row>
    <row r="107" spans="1:9" ht="19.5" x14ac:dyDescent="0.3">
      <c r="A107" s="11" t="s">
        <v>201</v>
      </c>
      <c r="B107" s="21">
        <v>1961</v>
      </c>
      <c r="C107" s="21">
        <v>5</v>
      </c>
      <c r="D107" s="11" t="s">
        <v>125</v>
      </c>
      <c r="E107" s="43">
        <v>2519</v>
      </c>
      <c r="F107" s="12">
        <v>1988</v>
      </c>
      <c r="G107" s="9" t="s">
        <v>207</v>
      </c>
      <c r="H107" s="12" t="s">
        <v>128</v>
      </c>
    </row>
    <row r="108" spans="1:9" ht="19.5" x14ac:dyDescent="0.3">
      <c r="A108" s="11" t="s">
        <v>202</v>
      </c>
      <c r="B108" s="21">
        <v>1956</v>
      </c>
      <c r="C108" s="21">
        <v>4</v>
      </c>
      <c r="D108" s="11" t="s">
        <v>125</v>
      </c>
      <c r="E108" s="43">
        <v>1752</v>
      </c>
      <c r="F108" s="12">
        <v>1987</v>
      </c>
      <c r="G108" s="9" t="s">
        <v>207</v>
      </c>
      <c r="H108" s="12" t="s">
        <v>128</v>
      </c>
    </row>
    <row r="109" spans="1:9" ht="19.5" x14ac:dyDescent="0.3">
      <c r="A109" s="11" t="s">
        <v>203</v>
      </c>
      <c r="B109" s="21">
        <v>1958</v>
      </c>
      <c r="C109" s="21">
        <v>4</v>
      </c>
      <c r="D109" s="11" t="s">
        <v>125</v>
      </c>
      <c r="E109" s="43">
        <v>2082</v>
      </c>
      <c r="F109" s="12">
        <v>1988</v>
      </c>
      <c r="G109" s="9" t="s">
        <v>207</v>
      </c>
      <c r="H109" s="12" t="s">
        <v>128</v>
      </c>
    </row>
    <row r="110" spans="1:9" ht="19.5" x14ac:dyDescent="0.3">
      <c r="A110" s="11" t="s">
        <v>204</v>
      </c>
      <c r="B110" s="21">
        <v>1960</v>
      </c>
      <c r="C110" s="21">
        <v>4</v>
      </c>
      <c r="D110" s="11" t="s">
        <v>125</v>
      </c>
      <c r="E110" s="43">
        <v>2536</v>
      </c>
      <c r="F110" s="31">
        <v>1994</v>
      </c>
      <c r="G110" s="9" t="s">
        <v>207</v>
      </c>
      <c r="H110" s="12" t="s">
        <v>128</v>
      </c>
    </row>
    <row r="111" spans="1:9" ht="19.5" x14ac:dyDescent="0.3">
      <c r="A111" s="11" t="s">
        <v>205</v>
      </c>
      <c r="B111" s="21">
        <v>1957</v>
      </c>
      <c r="C111" s="21">
        <v>3</v>
      </c>
      <c r="D111" s="11" t="s">
        <v>125</v>
      </c>
      <c r="E111" s="43">
        <v>1957</v>
      </c>
      <c r="F111" s="31" t="s">
        <v>179</v>
      </c>
      <c r="G111" s="9" t="s">
        <v>207</v>
      </c>
      <c r="H111" s="12" t="s">
        <v>128</v>
      </c>
    </row>
    <row r="112" spans="1:9" ht="19.5" x14ac:dyDescent="0.3">
      <c r="A112" s="16" t="s">
        <v>141</v>
      </c>
      <c r="B112" s="20"/>
      <c r="C112" s="20"/>
      <c r="D112" s="11"/>
      <c r="E112" s="33">
        <f>E55+E56+E57+E58+E59+E60+E61+E62+E65+E66+E67+E68+E69+E70+E71+E72+E73+E74+E75+E76+E77</f>
        <v>67484</v>
      </c>
      <c r="F112" s="20"/>
      <c r="G112" s="9"/>
      <c r="H112" s="12"/>
      <c r="I112" s="5">
        <f>E112+E54</f>
        <v>109893</v>
      </c>
    </row>
    <row r="113" spans="1:8" ht="19.5" x14ac:dyDescent="0.3">
      <c r="A113" s="16" t="s">
        <v>208</v>
      </c>
      <c r="B113" s="20"/>
      <c r="C113" s="20"/>
      <c r="D113" s="11"/>
      <c r="E113" s="33">
        <f>E78+E79+E80+E81+E82+E83+E84+E85+E86+E87+E88+E89+E90+E91+E92+E93+E94+E95+E96+E97+E98+E99+E100+E101+E102+E103+E104+E105+E106+E107+E108+E109+E110+E111</f>
        <v>81991</v>
      </c>
      <c r="F113" s="20"/>
      <c r="G113" s="9"/>
      <c r="H113" s="12"/>
    </row>
    <row r="114" spans="1:8" ht="19.5" x14ac:dyDescent="0.3">
      <c r="A114" s="10" t="s">
        <v>8</v>
      </c>
      <c r="B114" s="23">
        <v>1958</v>
      </c>
      <c r="C114" s="23">
        <v>4</v>
      </c>
      <c r="D114" s="11" t="s">
        <v>125</v>
      </c>
      <c r="E114" s="46">
        <v>4057</v>
      </c>
      <c r="F114" s="15" t="s">
        <v>15</v>
      </c>
      <c r="G114" s="9">
        <v>2025</v>
      </c>
      <c r="H114" s="12" t="s">
        <v>128</v>
      </c>
    </row>
    <row r="115" spans="1:8" ht="19.5" x14ac:dyDescent="0.3">
      <c r="A115" s="10" t="s">
        <v>9</v>
      </c>
      <c r="B115" s="23">
        <v>1955</v>
      </c>
      <c r="C115" s="23">
        <v>4</v>
      </c>
      <c r="D115" s="11" t="s">
        <v>125</v>
      </c>
      <c r="E115" s="46">
        <v>1950</v>
      </c>
      <c r="F115" s="15" t="s">
        <v>15</v>
      </c>
      <c r="G115" s="9">
        <v>2025</v>
      </c>
      <c r="H115" s="12" t="s">
        <v>128</v>
      </c>
    </row>
    <row r="116" spans="1:8" ht="19.5" x14ac:dyDescent="0.3">
      <c r="A116" s="10" t="s">
        <v>10</v>
      </c>
      <c r="B116" s="24">
        <v>1959</v>
      </c>
      <c r="C116" s="24">
        <v>5</v>
      </c>
      <c r="D116" s="11" t="s">
        <v>125</v>
      </c>
      <c r="E116" s="46">
        <v>3085</v>
      </c>
      <c r="F116" s="15" t="s">
        <v>16</v>
      </c>
      <c r="G116" s="9">
        <v>2025</v>
      </c>
      <c r="H116" s="12" t="s">
        <v>128</v>
      </c>
    </row>
    <row r="117" spans="1:8" ht="19.5" x14ac:dyDescent="0.3">
      <c r="A117" s="10" t="s">
        <v>11</v>
      </c>
      <c r="B117" s="24">
        <v>1960</v>
      </c>
      <c r="C117" s="24">
        <v>5</v>
      </c>
      <c r="D117" s="11" t="s">
        <v>125</v>
      </c>
      <c r="E117" s="46">
        <v>3181</v>
      </c>
      <c r="F117" s="15" t="s">
        <v>17</v>
      </c>
      <c r="G117" s="9">
        <v>2025</v>
      </c>
      <c r="H117" s="12" t="s">
        <v>128</v>
      </c>
    </row>
    <row r="118" spans="1:8" ht="19.5" x14ac:dyDescent="0.3">
      <c r="A118" s="10" t="s">
        <v>12</v>
      </c>
      <c r="B118" s="23">
        <v>1956</v>
      </c>
      <c r="C118" s="23">
        <v>4</v>
      </c>
      <c r="D118" s="11" t="s">
        <v>125</v>
      </c>
      <c r="E118" s="46">
        <v>2162</v>
      </c>
      <c r="F118" s="15" t="s">
        <v>18</v>
      </c>
      <c r="G118" s="9">
        <v>2025</v>
      </c>
      <c r="H118" s="12" t="s">
        <v>128</v>
      </c>
    </row>
    <row r="119" spans="1:8" ht="19.5" x14ac:dyDescent="0.3">
      <c r="A119" s="10" t="s">
        <v>13</v>
      </c>
      <c r="B119" s="23">
        <v>1956</v>
      </c>
      <c r="C119" s="23">
        <v>5</v>
      </c>
      <c r="D119" s="11" t="s">
        <v>125</v>
      </c>
      <c r="E119" s="46">
        <v>2786</v>
      </c>
      <c r="F119" s="15" t="s">
        <v>19</v>
      </c>
      <c r="G119" s="9">
        <v>2025</v>
      </c>
      <c r="H119" s="12" t="s">
        <v>128</v>
      </c>
    </row>
    <row r="120" spans="1:8" ht="19.5" x14ac:dyDescent="0.3">
      <c r="A120" s="10" t="s">
        <v>14</v>
      </c>
      <c r="B120" s="23">
        <v>1954</v>
      </c>
      <c r="C120" s="23">
        <v>4</v>
      </c>
      <c r="D120" s="11" t="s">
        <v>125</v>
      </c>
      <c r="E120" s="46">
        <v>2055</v>
      </c>
      <c r="F120" s="15" t="s">
        <v>19</v>
      </c>
      <c r="G120" s="9">
        <v>2025</v>
      </c>
      <c r="H120" s="12" t="s">
        <v>128</v>
      </c>
    </row>
    <row r="121" spans="1:8" ht="19.5" x14ac:dyDescent="0.3">
      <c r="A121" s="11" t="s">
        <v>77</v>
      </c>
      <c r="B121" s="21">
        <v>1963</v>
      </c>
      <c r="C121" s="21">
        <v>5</v>
      </c>
      <c r="D121" s="11" t="s">
        <v>125</v>
      </c>
      <c r="E121" s="43">
        <v>2498</v>
      </c>
      <c r="F121" s="12">
        <v>1992</v>
      </c>
      <c r="G121" s="9">
        <v>2025</v>
      </c>
      <c r="H121" s="12" t="s">
        <v>128</v>
      </c>
    </row>
    <row r="122" spans="1:8" ht="19.5" x14ac:dyDescent="0.3">
      <c r="A122" s="11" t="s">
        <v>78</v>
      </c>
      <c r="B122" s="21">
        <v>1963</v>
      </c>
      <c r="C122" s="21">
        <v>5</v>
      </c>
      <c r="D122" s="11" t="s">
        <v>125</v>
      </c>
      <c r="E122" s="43">
        <v>2522</v>
      </c>
      <c r="F122" s="12">
        <v>1993</v>
      </c>
      <c r="G122" s="9">
        <v>2025</v>
      </c>
      <c r="H122" s="12" t="s">
        <v>128</v>
      </c>
    </row>
    <row r="123" spans="1:8" ht="19.5" x14ac:dyDescent="0.3">
      <c r="A123" s="11" t="s">
        <v>76</v>
      </c>
      <c r="B123" s="21">
        <v>1960</v>
      </c>
      <c r="C123" s="25" t="s">
        <v>115</v>
      </c>
      <c r="D123" s="11" t="s">
        <v>125</v>
      </c>
      <c r="E123" s="43">
        <v>9707</v>
      </c>
      <c r="F123" s="12">
        <v>1987</v>
      </c>
      <c r="G123" s="9">
        <v>2025</v>
      </c>
      <c r="H123" s="12" t="s">
        <v>128</v>
      </c>
    </row>
    <row r="124" spans="1:8" ht="19.5" x14ac:dyDescent="0.3">
      <c r="A124" s="11" t="s">
        <v>86</v>
      </c>
      <c r="B124" s="21">
        <v>1948</v>
      </c>
      <c r="C124" s="21">
        <v>4</v>
      </c>
      <c r="D124" s="11" t="s">
        <v>125</v>
      </c>
      <c r="E124" s="43">
        <v>885</v>
      </c>
      <c r="F124" s="12">
        <v>1988</v>
      </c>
      <c r="G124" s="9">
        <v>2025</v>
      </c>
      <c r="H124" s="12" t="s">
        <v>128</v>
      </c>
    </row>
    <row r="125" spans="1:8" ht="19.5" x14ac:dyDescent="0.3">
      <c r="A125" s="11" t="s">
        <v>87</v>
      </c>
      <c r="B125" s="21">
        <v>1957</v>
      </c>
      <c r="C125" s="21">
        <v>5</v>
      </c>
      <c r="D125" s="11" t="s">
        <v>125</v>
      </c>
      <c r="E125" s="43">
        <v>2174</v>
      </c>
      <c r="F125" s="12">
        <v>1992</v>
      </c>
      <c r="G125" s="9">
        <v>2025</v>
      </c>
      <c r="H125" s="12" t="s">
        <v>128</v>
      </c>
    </row>
    <row r="126" spans="1:8" ht="19.5" x14ac:dyDescent="0.3">
      <c r="A126" s="11" t="s">
        <v>88</v>
      </c>
      <c r="B126" s="21">
        <v>1954</v>
      </c>
      <c r="C126" s="21">
        <v>4</v>
      </c>
      <c r="D126" s="11" t="s">
        <v>125</v>
      </c>
      <c r="E126" s="43">
        <v>2593</v>
      </c>
      <c r="F126" s="12">
        <v>1992</v>
      </c>
      <c r="G126" s="9">
        <v>2025</v>
      </c>
      <c r="H126" s="12" t="s">
        <v>128</v>
      </c>
    </row>
    <row r="127" spans="1:8" ht="19.5" x14ac:dyDescent="0.3">
      <c r="A127" s="11" t="s">
        <v>175</v>
      </c>
      <c r="B127" s="31">
        <v>1960</v>
      </c>
      <c r="C127" s="31">
        <v>2</v>
      </c>
      <c r="D127" s="30" t="s">
        <v>125</v>
      </c>
      <c r="E127" s="32">
        <v>383</v>
      </c>
      <c r="F127" s="31" t="s">
        <v>126</v>
      </c>
      <c r="G127" s="53" t="s">
        <v>219</v>
      </c>
      <c r="H127" s="12" t="s">
        <v>128</v>
      </c>
    </row>
    <row r="128" spans="1:8" ht="19.5" x14ac:dyDescent="0.3">
      <c r="A128" s="30" t="s">
        <v>61</v>
      </c>
      <c r="B128" s="12">
        <v>1985</v>
      </c>
      <c r="C128" s="12">
        <v>5</v>
      </c>
      <c r="D128" s="11" t="s">
        <v>125</v>
      </c>
      <c r="E128" s="13">
        <v>5047</v>
      </c>
      <c r="F128" s="12" t="s">
        <v>2</v>
      </c>
      <c r="G128" s="9" t="s">
        <v>219</v>
      </c>
      <c r="H128" s="12" t="s">
        <v>128</v>
      </c>
    </row>
    <row r="129" spans="1:9" ht="20.25" customHeight="1" x14ac:dyDescent="0.3">
      <c r="A129" s="11" t="s">
        <v>89</v>
      </c>
      <c r="B129" s="12">
        <v>1966</v>
      </c>
      <c r="C129" s="12">
        <v>5</v>
      </c>
      <c r="D129" s="29" t="s">
        <v>133</v>
      </c>
      <c r="E129" s="13">
        <v>4540</v>
      </c>
      <c r="F129" s="12">
        <v>1987</v>
      </c>
      <c r="G129" s="53" t="s">
        <v>219</v>
      </c>
      <c r="H129" s="12" t="s">
        <v>128</v>
      </c>
    </row>
    <row r="130" spans="1:9" ht="20.25" customHeight="1" x14ac:dyDescent="0.3">
      <c r="A130" s="11" t="s">
        <v>69</v>
      </c>
      <c r="B130" s="12">
        <v>1987</v>
      </c>
      <c r="C130" s="12">
        <v>9</v>
      </c>
      <c r="D130" s="29" t="s">
        <v>133</v>
      </c>
      <c r="E130" s="13">
        <v>5790</v>
      </c>
      <c r="F130" s="12" t="s">
        <v>2</v>
      </c>
      <c r="G130" s="9" t="s">
        <v>219</v>
      </c>
      <c r="H130" s="12" t="s">
        <v>128</v>
      </c>
    </row>
    <row r="131" spans="1:9" ht="20.25" customHeight="1" x14ac:dyDescent="0.3">
      <c r="A131" s="11" t="s">
        <v>116</v>
      </c>
      <c r="B131" s="12">
        <v>1966</v>
      </c>
      <c r="C131" s="12">
        <v>5</v>
      </c>
      <c r="D131" s="29" t="s">
        <v>133</v>
      </c>
      <c r="E131" s="13">
        <v>4575</v>
      </c>
      <c r="F131" s="12" t="s">
        <v>148</v>
      </c>
      <c r="G131" s="53" t="s">
        <v>219</v>
      </c>
      <c r="H131" s="12" t="s">
        <v>128</v>
      </c>
    </row>
    <row r="132" spans="1:9" ht="20.25" customHeight="1" x14ac:dyDescent="0.3">
      <c r="A132" s="11" t="s">
        <v>209</v>
      </c>
      <c r="B132" s="12">
        <v>1984</v>
      </c>
      <c r="C132" s="12">
        <v>9</v>
      </c>
      <c r="D132" s="29" t="s">
        <v>133</v>
      </c>
      <c r="E132" s="13">
        <v>9167</v>
      </c>
      <c r="F132" s="12" t="s">
        <v>2</v>
      </c>
      <c r="G132" s="9" t="s">
        <v>219</v>
      </c>
      <c r="H132" s="12" t="s">
        <v>128</v>
      </c>
    </row>
    <row r="133" spans="1:9" ht="20.25" customHeight="1" x14ac:dyDescent="0.3">
      <c r="A133" s="11" t="s">
        <v>210</v>
      </c>
      <c r="B133" s="12">
        <v>1984</v>
      </c>
      <c r="C133" s="12">
        <v>9</v>
      </c>
      <c r="D133" s="29" t="s">
        <v>133</v>
      </c>
      <c r="E133" s="13">
        <v>9247</v>
      </c>
      <c r="F133" s="12" t="s">
        <v>2</v>
      </c>
      <c r="G133" s="53" t="s">
        <v>219</v>
      </c>
      <c r="H133" s="12" t="s">
        <v>128</v>
      </c>
    </row>
    <row r="134" spans="1:9" ht="20.25" customHeight="1" x14ac:dyDescent="0.3">
      <c r="A134" s="11" t="s">
        <v>211</v>
      </c>
      <c r="B134" s="12">
        <v>1985</v>
      </c>
      <c r="C134" s="12">
        <v>9</v>
      </c>
      <c r="D134" s="29" t="s">
        <v>133</v>
      </c>
      <c r="E134" s="13">
        <v>10903</v>
      </c>
      <c r="F134" s="12" t="s">
        <v>2</v>
      </c>
      <c r="G134" s="9" t="s">
        <v>219</v>
      </c>
      <c r="H134" s="12" t="s">
        <v>128</v>
      </c>
    </row>
    <row r="135" spans="1:9" ht="20.25" customHeight="1" x14ac:dyDescent="0.3">
      <c r="A135" s="11" t="s">
        <v>212</v>
      </c>
      <c r="B135" s="12">
        <v>1988</v>
      </c>
      <c r="C135" s="12">
        <v>9</v>
      </c>
      <c r="D135" s="29" t="s">
        <v>133</v>
      </c>
      <c r="E135" s="13">
        <v>17776</v>
      </c>
      <c r="F135" s="12" t="s">
        <v>26</v>
      </c>
      <c r="G135" s="53" t="s">
        <v>219</v>
      </c>
      <c r="H135" s="12" t="s">
        <v>128</v>
      </c>
    </row>
    <row r="136" spans="1:9" ht="20.25" customHeight="1" x14ac:dyDescent="0.3">
      <c r="A136" s="10" t="s">
        <v>213</v>
      </c>
      <c r="B136" s="22">
        <v>1984</v>
      </c>
      <c r="C136" s="22">
        <v>9</v>
      </c>
      <c r="D136" s="29" t="s">
        <v>133</v>
      </c>
      <c r="E136" s="13">
        <v>11383</v>
      </c>
      <c r="F136" s="12" t="s">
        <v>2</v>
      </c>
      <c r="G136" s="9" t="s">
        <v>219</v>
      </c>
      <c r="H136" s="12" t="s">
        <v>128</v>
      </c>
    </row>
    <row r="137" spans="1:9" ht="20.25" customHeight="1" x14ac:dyDescent="0.3">
      <c r="A137" s="10" t="s">
        <v>214</v>
      </c>
      <c r="B137" s="26">
        <v>1993</v>
      </c>
      <c r="C137" s="26">
        <v>9</v>
      </c>
      <c r="D137" s="11" t="s">
        <v>125</v>
      </c>
      <c r="E137" s="27">
        <v>4160</v>
      </c>
      <c r="F137" s="12" t="s">
        <v>2</v>
      </c>
      <c r="G137" s="53" t="s">
        <v>219</v>
      </c>
      <c r="H137" s="12" t="s">
        <v>128</v>
      </c>
    </row>
    <row r="138" spans="1:9" ht="20.25" customHeight="1" x14ac:dyDescent="0.3">
      <c r="A138" s="10" t="s">
        <v>215</v>
      </c>
      <c r="B138" s="12">
        <v>1999</v>
      </c>
      <c r="C138" s="12">
        <v>9</v>
      </c>
      <c r="D138" s="29" t="s">
        <v>133</v>
      </c>
      <c r="E138" s="13">
        <v>6837</v>
      </c>
      <c r="F138" s="12" t="s">
        <v>2</v>
      </c>
      <c r="G138" s="9" t="s">
        <v>219</v>
      </c>
      <c r="H138" s="12" t="s">
        <v>128</v>
      </c>
    </row>
    <row r="139" spans="1:9" ht="20.25" customHeight="1" x14ac:dyDescent="0.3">
      <c r="A139" s="10" t="s">
        <v>216</v>
      </c>
      <c r="B139" s="12">
        <v>1998</v>
      </c>
      <c r="C139" s="12">
        <v>9</v>
      </c>
      <c r="D139" s="29" t="s">
        <v>133</v>
      </c>
      <c r="E139" s="13">
        <v>6863</v>
      </c>
      <c r="F139" s="12" t="s">
        <v>2</v>
      </c>
      <c r="G139" s="53" t="s">
        <v>219</v>
      </c>
      <c r="H139" s="12" t="s">
        <v>128</v>
      </c>
    </row>
    <row r="140" spans="1:9" ht="20.25" customHeight="1" x14ac:dyDescent="0.3">
      <c r="A140" s="10" t="s">
        <v>217</v>
      </c>
      <c r="B140" s="12">
        <v>1996</v>
      </c>
      <c r="C140" s="12">
        <v>10</v>
      </c>
      <c r="D140" s="29" t="s">
        <v>133</v>
      </c>
      <c r="E140" s="13">
        <v>7512</v>
      </c>
      <c r="F140" s="12" t="s">
        <v>2</v>
      </c>
      <c r="G140" s="9" t="s">
        <v>219</v>
      </c>
      <c r="H140" s="12" t="s">
        <v>128</v>
      </c>
    </row>
    <row r="141" spans="1:9" ht="19.5" x14ac:dyDescent="0.3">
      <c r="A141" s="10" t="s">
        <v>218</v>
      </c>
      <c r="B141" s="12">
        <v>1994</v>
      </c>
      <c r="C141" s="12">
        <v>9</v>
      </c>
      <c r="D141" s="11" t="s">
        <v>125</v>
      </c>
      <c r="E141" s="13">
        <v>6339</v>
      </c>
      <c r="F141" s="12" t="s">
        <v>2</v>
      </c>
      <c r="G141" s="53" t="s">
        <v>219</v>
      </c>
      <c r="H141" s="12" t="s">
        <v>128</v>
      </c>
    </row>
    <row r="142" spans="1:9" ht="19.5" x14ac:dyDescent="0.3">
      <c r="A142" s="16" t="s">
        <v>142</v>
      </c>
      <c r="B142" s="20"/>
      <c r="C142" s="20"/>
      <c r="D142" s="20"/>
      <c r="E142" s="33">
        <f>E114+E115+E116+E117+E118+E119+E120+E121+E122+E123+E124+E125+E126+E127+E128+E129+E130+E131</f>
        <v>59990</v>
      </c>
      <c r="F142" s="20"/>
      <c r="G142" s="9"/>
      <c r="H142" s="16"/>
      <c r="I142" s="5">
        <f>E142+E112</f>
        <v>127474</v>
      </c>
    </row>
    <row r="143" spans="1:9" ht="19.5" x14ac:dyDescent="0.3">
      <c r="A143" s="16"/>
      <c r="B143" s="20"/>
      <c r="C143" s="20"/>
      <c r="D143" s="20"/>
      <c r="E143" s="33">
        <f>E132+E133+E134+E135+E136+E137+E138+E139+E140+E141</f>
        <v>90187</v>
      </c>
      <c r="F143" s="20"/>
      <c r="G143" s="9"/>
      <c r="H143" s="16"/>
    </row>
    <row r="144" spans="1:9" ht="19.5" x14ac:dyDescent="0.3">
      <c r="A144" s="28" t="s">
        <v>164</v>
      </c>
      <c r="B144" s="28"/>
      <c r="C144" s="28"/>
      <c r="D144" s="28"/>
      <c r="E144" s="47"/>
      <c r="F144" s="28"/>
      <c r="G144" s="54"/>
      <c r="H144" s="28"/>
    </row>
    <row r="145" spans="1:8" ht="19.5" x14ac:dyDescent="0.3">
      <c r="A145" s="28"/>
      <c r="B145" s="28"/>
      <c r="C145" s="28"/>
      <c r="D145" s="28"/>
      <c r="E145" s="47"/>
      <c r="F145" s="28"/>
      <c r="G145" s="54"/>
      <c r="H145" s="28"/>
    </row>
    <row r="146" spans="1:8" ht="39" x14ac:dyDescent="0.3">
      <c r="A146" s="28" t="s">
        <v>144</v>
      </c>
      <c r="B146" s="28"/>
      <c r="C146" s="28"/>
      <c r="D146" s="28"/>
      <c r="E146" s="47"/>
      <c r="F146" s="28"/>
      <c r="G146" s="54"/>
      <c r="H146" s="28"/>
    </row>
    <row r="148" spans="1:8" ht="14.25" customHeight="1" x14ac:dyDescent="0.25"/>
    <row r="150" spans="1:8" x14ac:dyDescent="0.25">
      <c r="H150" s="5"/>
    </row>
    <row r="156" spans="1:8" x14ac:dyDescent="0.25">
      <c r="A156" s="5"/>
    </row>
    <row r="158" spans="1:8" x14ac:dyDescent="0.25">
      <c r="A158" s="5"/>
    </row>
    <row r="161" spans="1:8" x14ac:dyDescent="0.25">
      <c r="A161" s="6"/>
      <c r="B161" s="6"/>
      <c r="C161" s="6"/>
      <c r="D161" s="6"/>
      <c r="E161" s="49"/>
      <c r="F161" s="6"/>
      <c r="G161" s="56"/>
    </row>
    <row r="162" spans="1:8" x14ac:dyDescent="0.25">
      <c r="A162" s="6"/>
      <c r="B162" s="6"/>
      <c r="C162" s="6"/>
      <c r="D162" s="6"/>
      <c r="E162" s="49"/>
      <c r="F162" s="6"/>
      <c r="G162" s="56"/>
    </row>
    <row r="163" spans="1:8" x14ac:dyDescent="0.25">
      <c r="A163" s="6"/>
      <c r="B163" s="6"/>
      <c r="C163" s="6"/>
      <c r="D163" s="6"/>
      <c r="E163" s="49"/>
      <c r="F163" s="6"/>
      <c r="G163" s="56"/>
    </row>
    <row r="165" spans="1:8" x14ac:dyDescent="0.25">
      <c r="A165" s="6"/>
      <c r="B165" s="6"/>
      <c r="C165" s="6"/>
      <c r="D165" s="6"/>
      <c r="E165" s="49"/>
      <c r="F165" s="6"/>
      <c r="G165" s="56"/>
      <c r="H165" s="5"/>
    </row>
    <row r="166" spans="1:8" x14ac:dyDescent="0.25">
      <c r="A166" s="6"/>
      <c r="B166" s="6"/>
      <c r="C166" s="6"/>
      <c r="D166" s="6"/>
      <c r="E166" s="49"/>
      <c r="F166" s="6"/>
      <c r="G166" s="56"/>
    </row>
    <row r="167" spans="1:8" x14ac:dyDescent="0.25">
      <c r="A167" s="6"/>
      <c r="B167" s="6"/>
      <c r="C167" s="6"/>
      <c r="D167" s="6"/>
      <c r="E167" s="49"/>
      <c r="F167" s="6"/>
      <c r="G167" s="56"/>
      <c r="H167" s="5"/>
    </row>
    <row r="168" spans="1:8" x14ac:dyDescent="0.25">
      <c r="A168" s="6"/>
      <c r="B168" s="6"/>
      <c r="C168" s="6"/>
      <c r="D168" s="6"/>
      <c r="E168" s="49"/>
      <c r="F168" s="6"/>
      <c r="G168" s="56"/>
    </row>
    <row r="169" spans="1:8" x14ac:dyDescent="0.25">
      <c r="A169" s="6"/>
      <c r="B169" s="6"/>
      <c r="C169" s="6"/>
      <c r="D169" s="6"/>
      <c r="E169" s="49"/>
      <c r="F169" s="6"/>
      <c r="G169" s="56"/>
    </row>
    <row r="170" spans="1:8" x14ac:dyDescent="0.25">
      <c r="A170" s="6"/>
      <c r="B170" s="6"/>
      <c r="C170" s="6"/>
      <c r="D170" s="6"/>
      <c r="E170" s="49"/>
      <c r="F170" s="6"/>
      <c r="G170" s="56"/>
    </row>
    <row r="171" spans="1:8" x14ac:dyDescent="0.25">
      <c r="A171" s="6"/>
      <c r="B171" s="6"/>
      <c r="C171" s="6"/>
      <c r="D171" s="6"/>
      <c r="E171" s="49"/>
      <c r="F171" s="6"/>
      <c r="G171" s="56"/>
    </row>
    <row r="172" spans="1:8" x14ac:dyDescent="0.25">
      <c r="A172" s="6"/>
      <c r="B172" s="6"/>
      <c r="C172" s="6"/>
      <c r="D172" s="6"/>
      <c r="E172" s="49"/>
      <c r="F172" s="6"/>
      <c r="G172" s="56"/>
    </row>
    <row r="173" spans="1:8" x14ac:dyDescent="0.25">
      <c r="A173" s="6"/>
      <c r="B173" s="6"/>
      <c r="C173" s="6"/>
      <c r="D173" s="6"/>
      <c r="E173" s="49"/>
      <c r="F173" s="6"/>
      <c r="G173" s="56"/>
    </row>
    <row r="174" spans="1:8" x14ac:dyDescent="0.25">
      <c r="A174" s="6"/>
      <c r="B174" s="6"/>
      <c r="C174" s="6"/>
      <c r="D174" s="6"/>
      <c r="E174" s="49"/>
      <c r="F174" s="6"/>
      <c r="G174" s="56"/>
    </row>
    <row r="175" spans="1:8" x14ac:dyDescent="0.25">
      <c r="A175" s="6"/>
      <c r="B175" s="6"/>
      <c r="C175" s="6"/>
      <c r="D175" s="6"/>
      <c r="E175" s="49"/>
      <c r="F175" s="6"/>
      <c r="G175" s="56"/>
    </row>
    <row r="176" spans="1:8" x14ac:dyDescent="0.25">
      <c r="A176" s="6"/>
      <c r="B176" s="6"/>
      <c r="C176" s="6"/>
      <c r="D176" s="6"/>
      <c r="E176" s="49"/>
      <c r="F176" s="6"/>
      <c r="G176" s="56"/>
    </row>
    <row r="177" spans="1:7" x14ac:dyDescent="0.25">
      <c r="A177" s="6"/>
      <c r="B177" s="6"/>
      <c r="C177" s="6"/>
      <c r="D177" s="6"/>
      <c r="E177" s="49"/>
      <c r="F177" s="6"/>
      <c r="G177" s="56"/>
    </row>
    <row r="178" spans="1:7" x14ac:dyDescent="0.25">
      <c r="A178" s="6"/>
      <c r="B178" s="6"/>
      <c r="C178" s="6"/>
      <c r="D178" s="6"/>
      <c r="E178" s="49"/>
      <c r="F178" s="6"/>
      <c r="G178" s="56"/>
    </row>
    <row r="179" spans="1:7" x14ac:dyDescent="0.25">
      <c r="A179" s="6"/>
      <c r="B179" s="6"/>
      <c r="C179" s="6"/>
      <c r="D179" s="6"/>
      <c r="E179" s="49"/>
      <c r="F179" s="6"/>
      <c r="G179" s="56"/>
    </row>
    <row r="180" spans="1:7" x14ac:dyDescent="0.25">
      <c r="A180" s="6"/>
      <c r="B180" s="6"/>
      <c r="C180" s="6"/>
      <c r="D180" s="6"/>
      <c r="E180" s="49"/>
      <c r="F180" s="6"/>
      <c r="G180" s="56"/>
    </row>
    <row r="181" spans="1:7" x14ac:dyDescent="0.25">
      <c r="A181" s="6"/>
      <c r="B181" s="6"/>
      <c r="C181" s="6"/>
      <c r="D181" s="6"/>
      <c r="E181" s="49"/>
      <c r="F181" s="6"/>
      <c r="G181" s="56"/>
    </row>
    <row r="182" spans="1:7" x14ac:dyDescent="0.25">
      <c r="A182" s="6"/>
      <c r="B182" s="6"/>
      <c r="C182" s="6"/>
      <c r="D182" s="6"/>
      <c r="E182" s="49"/>
      <c r="F182" s="6"/>
      <c r="G182" s="56"/>
    </row>
    <row r="183" spans="1:7" x14ac:dyDescent="0.25">
      <c r="A183" s="6"/>
      <c r="B183" s="6"/>
      <c r="C183" s="6"/>
      <c r="D183" s="6"/>
      <c r="E183" s="49"/>
      <c r="F183" s="6"/>
      <c r="G183" s="56"/>
    </row>
    <row r="184" spans="1:7" x14ac:dyDescent="0.25">
      <c r="A184" s="6"/>
      <c r="B184" s="6"/>
      <c r="C184" s="6"/>
      <c r="D184" s="6"/>
      <c r="E184" s="49"/>
      <c r="F184" s="6"/>
      <c r="G184" s="56"/>
    </row>
    <row r="185" spans="1:7" x14ac:dyDescent="0.25">
      <c r="A185" s="6"/>
      <c r="B185" s="6"/>
      <c r="C185" s="6"/>
      <c r="D185" s="6"/>
      <c r="E185" s="49"/>
      <c r="F185" s="6"/>
      <c r="G185" s="56"/>
    </row>
    <row r="186" spans="1:7" x14ac:dyDescent="0.25">
      <c r="A186" s="6"/>
      <c r="B186" s="6"/>
      <c r="C186" s="6"/>
      <c r="D186" s="6"/>
      <c r="E186" s="49"/>
      <c r="F186" s="6"/>
      <c r="G186" s="56"/>
    </row>
    <row r="187" spans="1:7" x14ac:dyDescent="0.25">
      <c r="A187" s="6"/>
      <c r="B187" s="6"/>
      <c r="C187" s="6"/>
      <c r="D187" s="6"/>
      <c r="E187" s="49"/>
      <c r="F187" s="6"/>
      <c r="G187" s="56"/>
    </row>
    <row r="188" spans="1:7" x14ac:dyDescent="0.25">
      <c r="A188" s="6"/>
      <c r="B188" s="6"/>
      <c r="C188" s="6"/>
      <c r="D188" s="6"/>
      <c r="E188" s="49"/>
      <c r="F188" s="6"/>
      <c r="G188" s="56"/>
    </row>
    <row r="189" spans="1:7" x14ac:dyDescent="0.25">
      <c r="A189" s="6"/>
      <c r="B189" s="6"/>
      <c r="C189" s="6"/>
      <c r="D189" s="6"/>
      <c r="E189" s="49"/>
      <c r="F189" s="6"/>
      <c r="G189" s="56"/>
    </row>
    <row r="190" spans="1:7" x14ac:dyDescent="0.25">
      <c r="A190" s="6"/>
      <c r="B190" s="6"/>
      <c r="C190" s="6"/>
      <c r="D190" s="6"/>
      <c r="E190" s="49"/>
      <c r="F190" s="6"/>
      <c r="G190" s="56"/>
    </row>
    <row r="191" spans="1:7" x14ac:dyDescent="0.25">
      <c r="A191" s="6"/>
      <c r="B191" s="6"/>
      <c r="C191" s="6"/>
      <c r="D191" s="6"/>
      <c r="E191" s="49"/>
      <c r="F191" s="6"/>
      <c r="G191" s="56"/>
    </row>
    <row r="192" spans="1:7" x14ac:dyDescent="0.25">
      <c r="A192" s="6"/>
      <c r="B192" s="6"/>
      <c r="C192" s="6"/>
      <c r="D192" s="6"/>
      <c r="E192" s="49"/>
      <c r="F192" s="6"/>
      <c r="G192" s="56"/>
    </row>
    <row r="193" spans="1:7" x14ac:dyDescent="0.25">
      <c r="A193" s="6"/>
      <c r="B193" s="6"/>
      <c r="C193" s="6"/>
      <c r="D193" s="6"/>
      <c r="E193" s="49"/>
      <c r="F193" s="6"/>
      <c r="G193" s="56"/>
    </row>
    <row r="194" spans="1:7" x14ac:dyDescent="0.25">
      <c r="A194" s="6"/>
      <c r="B194" s="6"/>
      <c r="C194" s="6"/>
      <c r="D194" s="6"/>
      <c r="E194" s="49"/>
      <c r="F194" s="6"/>
      <c r="G194" s="56"/>
    </row>
    <row r="195" spans="1:7" x14ac:dyDescent="0.25">
      <c r="A195" s="6"/>
      <c r="B195" s="6"/>
      <c r="C195" s="6"/>
      <c r="D195" s="6"/>
      <c r="E195" s="49"/>
      <c r="F195" s="6"/>
      <c r="G195" s="56"/>
    </row>
    <row r="453" spans="6:8" x14ac:dyDescent="0.25">
      <c r="H453" s="5"/>
    </row>
    <row r="454" spans="6:8" x14ac:dyDescent="0.25">
      <c r="H454" s="5"/>
    </row>
    <row r="455" spans="6:8" x14ac:dyDescent="0.25">
      <c r="F455" s="5"/>
      <c r="G455" s="57"/>
      <c r="H455" s="5"/>
    </row>
    <row r="456" spans="6:8" x14ac:dyDescent="0.25">
      <c r="H456" s="5"/>
    </row>
    <row r="459" spans="6:8" x14ac:dyDescent="0.25">
      <c r="F459" s="5"/>
    </row>
  </sheetData>
  <mergeCells count="1">
    <mergeCell ref="A1:H1"/>
  </mergeCells>
  <phoneticPr fontId="10" type="noConversion"/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462"/>
  <sheetViews>
    <sheetView view="pageBreakPreview" topLeftCell="A86" zoomScale="80" zoomScaleNormal="100" zoomScaleSheetLayoutView="80" workbookViewId="0">
      <selection activeCell="O68" sqref="O68"/>
    </sheetView>
  </sheetViews>
  <sheetFormatPr defaultColWidth="9.140625" defaultRowHeight="15" x14ac:dyDescent="0.25"/>
  <cols>
    <col min="1" max="1" width="51.42578125" style="1" customWidth="1"/>
    <col min="2" max="2" width="10.5703125" style="1" customWidth="1"/>
    <col min="3" max="3" width="8.5703125" style="1" customWidth="1"/>
    <col min="4" max="4" width="48.140625" style="1" customWidth="1"/>
    <col min="5" max="5" width="18" style="48" customWidth="1"/>
    <col min="6" max="6" width="16.140625" style="1" customWidth="1"/>
    <col min="7" max="7" width="14.7109375" style="55" customWidth="1"/>
    <col min="8" max="8" width="14.28515625" style="1" customWidth="1"/>
    <col min="9" max="21" width="9.140625" style="1"/>
    <col min="22" max="22" width="19.7109375" style="1" customWidth="1"/>
    <col min="23" max="23" width="21.140625" style="1" customWidth="1"/>
    <col min="24" max="24" width="39.42578125" style="1" customWidth="1"/>
    <col min="25" max="16384" width="9.140625" style="1"/>
  </cols>
  <sheetData>
    <row r="1" spans="1:8" ht="18" customHeight="1" x14ac:dyDescent="0.25">
      <c r="A1" s="62" t="s">
        <v>123</v>
      </c>
      <c r="B1" s="62"/>
      <c r="C1" s="7"/>
      <c r="D1" s="7"/>
      <c r="E1" s="41"/>
      <c r="F1" s="62" t="s">
        <v>117</v>
      </c>
      <c r="G1" s="62"/>
      <c r="H1" s="7"/>
    </row>
    <row r="2" spans="1:8" ht="15.75" customHeight="1" x14ac:dyDescent="0.25">
      <c r="A2" s="63" t="s">
        <v>185</v>
      </c>
      <c r="B2" s="58"/>
      <c r="C2" s="7"/>
      <c r="D2" s="7"/>
      <c r="E2" s="41"/>
      <c r="F2" s="63" t="s">
        <v>145</v>
      </c>
      <c r="G2" s="63"/>
      <c r="H2" s="7"/>
    </row>
    <row r="3" spans="1:8" ht="48" customHeight="1" x14ac:dyDescent="0.25">
      <c r="A3" s="63"/>
      <c r="B3" s="58"/>
      <c r="C3" s="7"/>
      <c r="D3" s="7"/>
      <c r="E3" s="41"/>
      <c r="F3" s="63"/>
      <c r="G3" s="63"/>
      <c r="H3" s="7"/>
    </row>
    <row r="4" spans="1:8" ht="24" customHeight="1" x14ac:dyDescent="0.25">
      <c r="A4" s="51" t="s">
        <v>184</v>
      </c>
      <c r="B4" s="58"/>
      <c r="C4" s="7"/>
      <c r="D4" s="7"/>
      <c r="E4" s="41"/>
      <c r="F4" s="63"/>
      <c r="G4" s="63"/>
      <c r="H4" s="7"/>
    </row>
    <row r="5" spans="1:8" ht="58.5" customHeight="1" x14ac:dyDescent="0.25">
      <c r="A5" s="64" t="s">
        <v>146</v>
      </c>
      <c r="B5" s="64"/>
      <c r="C5" s="64"/>
      <c r="D5" s="64"/>
      <c r="E5" s="64"/>
      <c r="F5" s="64"/>
      <c r="G5" s="64"/>
      <c r="H5" s="64"/>
    </row>
    <row r="6" spans="1:8" ht="167.25" customHeight="1" x14ac:dyDescent="0.25">
      <c r="A6" s="9" t="s">
        <v>0</v>
      </c>
      <c r="B6" s="8" t="s">
        <v>1</v>
      </c>
      <c r="C6" s="8" t="s">
        <v>118</v>
      </c>
      <c r="D6" s="9" t="s">
        <v>119</v>
      </c>
      <c r="E6" s="42" t="s">
        <v>120</v>
      </c>
      <c r="F6" s="8" t="s">
        <v>124</v>
      </c>
      <c r="G6" s="8" t="s">
        <v>121</v>
      </c>
      <c r="H6" s="8" t="s">
        <v>122</v>
      </c>
    </row>
    <row r="7" spans="1:8" ht="18.75" customHeight="1" x14ac:dyDescent="0.3">
      <c r="A7" s="11" t="s">
        <v>91</v>
      </c>
      <c r="B7" s="12">
        <v>1972</v>
      </c>
      <c r="C7" s="12">
        <v>9</v>
      </c>
      <c r="D7" s="11" t="s">
        <v>125</v>
      </c>
      <c r="E7" s="13">
        <v>2533</v>
      </c>
      <c r="F7" s="12" t="s">
        <v>2</v>
      </c>
      <c r="G7" s="9">
        <v>2021</v>
      </c>
      <c r="H7" s="12" t="s">
        <v>128</v>
      </c>
    </row>
    <row r="8" spans="1:8" ht="21.75" customHeight="1" x14ac:dyDescent="0.3">
      <c r="A8" s="11" t="s">
        <v>92</v>
      </c>
      <c r="B8" s="12">
        <v>1976</v>
      </c>
      <c r="C8" s="12">
        <v>10</v>
      </c>
      <c r="D8" s="11" t="s">
        <v>125</v>
      </c>
      <c r="E8" s="13">
        <v>11129</v>
      </c>
      <c r="F8" s="12" t="s">
        <v>2</v>
      </c>
      <c r="G8" s="9">
        <v>2021</v>
      </c>
      <c r="H8" s="12" t="s">
        <v>128</v>
      </c>
    </row>
    <row r="9" spans="1:8" ht="19.5" x14ac:dyDescent="0.3">
      <c r="A9" s="11" t="s">
        <v>93</v>
      </c>
      <c r="B9" s="12">
        <v>1980</v>
      </c>
      <c r="C9" s="12">
        <v>9</v>
      </c>
      <c r="D9" s="11" t="s">
        <v>125</v>
      </c>
      <c r="E9" s="13">
        <v>13583</v>
      </c>
      <c r="F9" s="12" t="s">
        <v>2</v>
      </c>
      <c r="G9" s="9">
        <v>2021</v>
      </c>
      <c r="H9" s="12" t="s">
        <v>128</v>
      </c>
    </row>
    <row r="10" spans="1:8" ht="19.5" x14ac:dyDescent="0.3">
      <c r="A10" s="11" t="s">
        <v>135</v>
      </c>
      <c r="B10" s="12">
        <v>1972</v>
      </c>
      <c r="C10" s="12">
        <v>5</v>
      </c>
      <c r="D10" s="11" t="s">
        <v>125</v>
      </c>
      <c r="E10" s="13">
        <v>2214</v>
      </c>
      <c r="F10" s="12" t="s">
        <v>126</v>
      </c>
      <c r="G10" s="9">
        <v>2021</v>
      </c>
      <c r="H10" s="12" t="s">
        <v>128</v>
      </c>
    </row>
    <row r="11" spans="1:8" ht="19.5" x14ac:dyDescent="0.3">
      <c r="A11" s="11" t="s">
        <v>94</v>
      </c>
      <c r="B11" s="12">
        <v>1972</v>
      </c>
      <c r="C11" s="12">
        <v>9</v>
      </c>
      <c r="D11" s="11" t="s">
        <v>125</v>
      </c>
      <c r="E11" s="13">
        <v>2849</v>
      </c>
      <c r="F11" s="12" t="s">
        <v>2</v>
      </c>
      <c r="G11" s="9">
        <v>2021</v>
      </c>
      <c r="H11" s="12" t="s">
        <v>128</v>
      </c>
    </row>
    <row r="12" spans="1:8" ht="19.5" x14ac:dyDescent="0.3">
      <c r="A12" s="11" t="s">
        <v>95</v>
      </c>
      <c r="B12" s="12">
        <v>1973</v>
      </c>
      <c r="C12" s="12">
        <v>9</v>
      </c>
      <c r="D12" s="11" t="s">
        <v>125</v>
      </c>
      <c r="E12" s="13">
        <v>2131</v>
      </c>
      <c r="F12" s="12" t="s">
        <v>2</v>
      </c>
      <c r="G12" s="9">
        <v>2021</v>
      </c>
      <c r="H12" s="12" t="s">
        <v>128</v>
      </c>
    </row>
    <row r="13" spans="1:8" ht="19.5" x14ac:dyDescent="0.3">
      <c r="A13" s="11" t="s">
        <v>96</v>
      </c>
      <c r="B13" s="12">
        <v>1956</v>
      </c>
      <c r="C13" s="12">
        <v>4</v>
      </c>
      <c r="D13" s="11" t="s">
        <v>125</v>
      </c>
      <c r="E13" s="13">
        <v>2232</v>
      </c>
      <c r="F13" s="12">
        <v>1987</v>
      </c>
      <c r="G13" s="9" t="s">
        <v>127</v>
      </c>
      <c r="H13" s="12" t="s">
        <v>128</v>
      </c>
    </row>
    <row r="14" spans="1:8" ht="19.5" x14ac:dyDescent="0.3">
      <c r="A14" s="10" t="s">
        <v>97</v>
      </c>
      <c r="B14" s="14">
        <v>1953</v>
      </c>
      <c r="C14" s="12">
        <v>3</v>
      </c>
      <c r="D14" s="11" t="s">
        <v>125</v>
      </c>
      <c r="E14" s="13">
        <v>2127</v>
      </c>
      <c r="F14" s="15" t="s">
        <v>59</v>
      </c>
      <c r="G14" s="9">
        <v>2021</v>
      </c>
      <c r="H14" s="12" t="s">
        <v>128</v>
      </c>
    </row>
    <row r="15" spans="1:8" ht="19.5" x14ac:dyDescent="0.3">
      <c r="A15" s="11" t="s">
        <v>98</v>
      </c>
      <c r="B15" s="12">
        <v>1958</v>
      </c>
      <c r="C15" s="12">
        <v>4</v>
      </c>
      <c r="D15" s="11" t="s">
        <v>125</v>
      </c>
      <c r="E15" s="13">
        <v>3149</v>
      </c>
      <c r="F15" s="12">
        <v>1986</v>
      </c>
      <c r="G15" s="9" t="s">
        <v>127</v>
      </c>
      <c r="H15" s="12" t="s">
        <v>128</v>
      </c>
    </row>
    <row r="16" spans="1:8" ht="19.5" x14ac:dyDescent="0.3">
      <c r="A16" s="11" t="s">
        <v>99</v>
      </c>
      <c r="B16" s="12">
        <v>1972</v>
      </c>
      <c r="C16" s="12">
        <v>10</v>
      </c>
      <c r="D16" s="11" t="s">
        <v>125</v>
      </c>
      <c r="E16" s="13">
        <v>12862</v>
      </c>
      <c r="F16" s="12" t="s">
        <v>2</v>
      </c>
      <c r="G16" s="9">
        <v>2021</v>
      </c>
      <c r="H16" s="12" t="s">
        <v>128</v>
      </c>
    </row>
    <row r="17" spans="1:28" ht="22.5" customHeight="1" x14ac:dyDescent="0.3">
      <c r="A17" s="30" t="s">
        <v>101</v>
      </c>
      <c r="B17" s="12">
        <v>1955</v>
      </c>
      <c r="C17" s="12">
        <v>4</v>
      </c>
      <c r="D17" s="11" t="s">
        <v>125</v>
      </c>
      <c r="E17" s="13">
        <v>4489</v>
      </c>
      <c r="F17" s="12" t="s">
        <v>2</v>
      </c>
      <c r="G17" s="9" t="s">
        <v>127</v>
      </c>
      <c r="H17" s="12" t="s">
        <v>128</v>
      </c>
    </row>
    <row r="18" spans="1:28" ht="19.5" x14ac:dyDescent="0.3">
      <c r="A18" s="30" t="s">
        <v>102</v>
      </c>
      <c r="B18" s="12">
        <v>1959</v>
      </c>
      <c r="C18" s="12">
        <v>4</v>
      </c>
      <c r="D18" s="11" t="s">
        <v>125</v>
      </c>
      <c r="E18" s="13">
        <v>1260</v>
      </c>
      <c r="F18" s="12">
        <v>1994</v>
      </c>
      <c r="G18" s="9">
        <v>2021</v>
      </c>
      <c r="H18" s="12" t="s">
        <v>128</v>
      </c>
    </row>
    <row r="19" spans="1:28" ht="19.5" x14ac:dyDescent="0.3">
      <c r="A19" s="11" t="s">
        <v>103</v>
      </c>
      <c r="B19" s="12">
        <v>1966</v>
      </c>
      <c r="C19" s="12">
        <v>5</v>
      </c>
      <c r="D19" s="11" t="s">
        <v>125</v>
      </c>
      <c r="E19" s="13">
        <v>5192</v>
      </c>
      <c r="F19" s="12">
        <v>1987</v>
      </c>
      <c r="G19" s="9">
        <v>2021</v>
      </c>
      <c r="H19" s="12" t="s">
        <v>128</v>
      </c>
    </row>
    <row r="20" spans="1:28" ht="19.5" x14ac:dyDescent="0.3">
      <c r="A20" s="11" t="s">
        <v>104</v>
      </c>
      <c r="B20" s="12">
        <v>1960</v>
      </c>
      <c r="C20" s="12">
        <v>4</v>
      </c>
      <c r="D20" s="11" t="s">
        <v>125</v>
      </c>
      <c r="E20" s="13">
        <v>1266</v>
      </c>
      <c r="F20" s="12" t="s">
        <v>2</v>
      </c>
      <c r="G20" s="9">
        <v>2021</v>
      </c>
      <c r="H20" s="12" t="s">
        <v>128</v>
      </c>
    </row>
    <row r="21" spans="1:28" ht="19.5" x14ac:dyDescent="0.3">
      <c r="A21" s="11" t="s">
        <v>105</v>
      </c>
      <c r="B21" s="12">
        <v>1982</v>
      </c>
      <c r="C21" s="12">
        <v>5</v>
      </c>
      <c r="D21" s="11" t="s">
        <v>125</v>
      </c>
      <c r="E21" s="13">
        <v>2891</v>
      </c>
      <c r="F21" s="12" t="s">
        <v>2</v>
      </c>
      <c r="G21" s="9">
        <v>2021</v>
      </c>
      <c r="H21" s="12" t="s">
        <v>128</v>
      </c>
    </row>
    <row r="22" spans="1:28" ht="19.5" x14ac:dyDescent="0.3">
      <c r="A22" s="11" t="s">
        <v>149</v>
      </c>
      <c r="B22" s="12">
        <v>1980</v>
      </c>
      <c r="C22" s="12">
        <v>9</v>
      </c>
      <c r="D22" s="11" t="s">
        <v>125</v>
      </c>
      <c r="E22" s="13">
        <v>4644</v>
      </c>
      <c r="F22" s="12" t="s">
        <v>126</v>
      </c>
      <c r="G22" s="9" t="s">
        <v>127</v>
      </c>
      <c r="H22" s="12" t="s">
        <v>128</v>
      </c>
    </row>
    <row r="23" spans="1:28" ht="19.5" x14ac:dyDescent="0.3">
      <c r="A23" s="11" t="s">
        <v>107</v>
      </c>
      <c r="B23" s="12">
        <v>1979</v>
      </c>
      <c r="C23" s="12">
        <v>12</v>
      </c>
      <c r="D23" s="11" t="s">
        <v>125</v>
      </c>
      <c r="E23" s="13">
        <v>7351</v>
      </c>
      <c r="F23" s="12" t="s">
        <v>2</v>
      </c>
      <c r="G23" s="9">
        <v>2021</v>
      </c>
      <c r="H23" s="12" t="s">
        <v>128</v>
      </c>
    </row>
    <row r="24" spans="1:28" ht="19.5" x14ac:dyDescent="0.3">
      <c r="A24" s="11" t="s">
        <v>129</v>
      </c>
      <c r="B24" s="12">
        <v>1962</v>
      </c>
      <c r="C24" s="12">
        <v>5</v>
      </c>
      <c r="D24" s="11" t="s">
        <v>125</v>
      </c>
      <c r="E24" s="13">
        <v>2645</v>
      </c>
      <c r="F24" s="12" t="s">
        <v>126</v>
      </c>
      <c r="G24" s="9">
        <v>2021</v>
      </c>
      <c r="H24" s="12" t="s">
        <v>128</v>
      </c>
    </row>
    <row r="25" spans="1:28" ht="19.5" x14ac:dyDescent="0.3">
      <c r="A25" s="11" t="s">
        <v>108</v>
      </c>
      <c r="B25" s="12">
        <v>1959</v>
      </c>
      <c r="C25" s="12">
        <v>5</v>
      </c>
      <c r="D25" s="11" t="s">
        <v>125</v>
      </c>
      <c r="E25" s="13">
        <v>4434</v>
      </c>
      <c r="F25" s="12" t="s">
        <v>110</v>
      </c>
      <c r="G25" s="9"/>
      <c r="H25" s="12" t="s">
        <v>128</v>
      </c>
    </row>
    <row r="26" spans="1:28" ht="19.5" x14ac:dyDescent="0.3">
      <c r="A26" s="11" t="s">
        <v>130</v>
      </c>
      <c r="B26" s="12">
        <v>1983</v>
      </c>
      <c r="C26" s="12">
        <v>5</v>
      </c>
      <c r="D26" s="11" t="s">
        <v>125</v>
      </c>
      <c r="E26" s="13">
        <v>2910</v>
      </c>
      <c r="F26" s="12" t="s">
        <v>126</v>
      </c>
      <c r="G26" s="9">
        <v>2021</v>
      </c>
      <c r="H26" s="12" t="s">
        <v>128</v>
      </c>
    </row>
    <row r="27" spans="1:28" ht="22.5" customHeight="1" x14ac:dyDescent="0.3">
      <c r="A27" s="11" t="s">
        <v>132</v>
      </c>
      <c r="B27" s="12">
        <v>1974</v>
      </c>
      <c r="C27" s="12">
        <v>9</v>
      </c>
      <c r="D27" s="11" t="s">
        <v>133</v>
      </c>
      <c r="E27" s="13">
        <v>30450</v>
      </c>
      <c r="F27" s="12" t="s">
        <v>110</v>
      </c>
      <c r="G27" s="9" t="s">
        <v>127</v>
      </c>
      <c r="H27" s="12" t="s">
        <v>128</v>
      </c>
    </row>
    <row r="28" spans="1:28" ht="25.5" customHeight="1" x14ac:dyDescent="0.3">
      <c r="A28" s="11" t="s">
        <v>131</v>
      </c>
      <c r="B28" s="12">
        <v>1974</v>
      </c>
      <c r="C28" s="12">
        <v>9</v>
      </c>
      <c r="D28" s="11" t="s">
        <v>133</v>
      </c>
      <c r="E28" s="13">
        <v>15155</v>
      </c>
      <c r="F28" s="12" t="s">
        <v>110</v>
      </c>
      <c r="G28" s="9" t="s">
        <v>127</v>
      </c>
      <c r="H28" s="12" t="s">
        <v>128</v>
      </c>
    </row>
    <row r="29" spans="1:28" ht="19.5" x14ac:dyDescent="0.3">
      <c r="A29" s="34" t="s">
        <v>134</v>
      </c>
      <c r="B29" s="35"/>
      <c r="C29" s="35"/>
      <c r="D29" s="34"/>
      <c r="E29" s="36">
        <f>SUM(E7:E28)</f>
        <v>137496</v>
      </c>
      <c r="F29" s="37"/>
      <c r="G29" s="52"/>
      <c r="H29" s="37"/>
    </row>
    <row r="30" spans="1:28" ht="21.75" customHeight="1" x14ac:dyDescent="0.3">
      <c r="A30" s="10" t="s">
        <v>150</v>
      </c>
      <c r="B30" s="17">
        <v>1967</v>
      </c>
      <c r="C30" s="17">
        <v>9</v>
      </c>
      <c r="D30" s="11" t="s">
        <v>125</v>
      </c>
      <c r="E30" s="43">
        <v>3146</v>
      </c>
      <c r="F30" s="15">
        <v>1999</v>
      </c>
      <c r="G30" s="9" t="s">
        <v>162</v>
      </c>
      <c r="H30" s="12" t="s">
        <v>128</v>
      </c>
    </row>
    <row r="31" spans="1:28" s="2" customFormat="1" ht="21.75" customHeight="1" x14ac:dyDescent="0.3">
      <c r="A31" s="10" t="s">
        <v>151</v>
      </c>
      <c r="B31" s="17">
        <v>1967</v>
      </c>
      <c r="C31" s="17">
        <v>9</v>
      </c>
      <c r="D31" s="11" t="s">
        <v>125</v>
      </c>
      <c r="E31" s="43">
        <v>2883</v>
      </c>
      <c r="F31" s="15">
        <v>1994</v>
      </c>
      <c r="G31" s="9" t="s">
        <v>162</v>
      </c>
      <c r="H31" s="12" t="s">
        <v>128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8" s="2" customFormat="1" ht="21.75" customHeight="1" x14ac:dyDescent="0.3">
      <c r="A32" s="10" t="s">
        <v>152</v>
      </c>
      <c r="B32" s="17">
        <v>1967</v>
      </c>
      <c r="C32" s="17">
        <v>9</v>
      </c>
      <c r="D32" s="11" t="s">
        <v>125</v>
      </c>
      <c r="E32" s="43">
        <v>3254</v>
      </c>
      <c r="F32" s="15">
        <v>1998</v>
      </c>
      <c r="G32" s="9" t="s">
        <v>162</v>
      </c>
      <c r="H32" s="12" t="s">
        <v>128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32" s="2" customFormat="1" ht="21.75" customHeight="1" x14ac:dyDescent="0.3">
      <c r="A33" s="10" t="s">
        <v>153</v>
      </c>
      <c r="B33" s="17">
        <v>1966</v>
      </c>
      <c r="C33" s="17">
        <v>5</v>
      </c>
      <c r="D33" s="29" t="s">
        <v>133</v>
      </c>
      <c r="E33" s="43">
        <v>4390</v>
      </c>
      <c r="F33" s="15">
        <v>1998</v>
      </c>
      <c r="G33" s="9" t="s">
        <v>162</v>
      </c>
      <c r="H33" s="12" t="s">
        <v>128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32" s="2" customFormat="1" ht="21.75" customHeight="1" x14ac:dyDescent="0.3">
      <c r="A34" s="10" t="s">
        <v>154</v>
      </c>
      <c r="B34" s="17">
        <v>1966</v>
      </c>
      <c r="C34" s="17">
        <v>5</v>
      </c>
      <c r="D34" s="29" t="s">
        <v>133</v>
      </c>
      <c r="E34" s="43">
        <v>3035</v>
      </c>
      <c r="F34" s="15">
        <v>1999</v>
      </c>
      <c r="G34" s="9" t="s">
        <v>162</v>
      </c>
      <c r="H34" s="12" t="s">
        <v>128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32" s="4" customFormat="1" ht="21.75" customHeight="1" x14ac:dyDescent="0.3">
      <c r="A35" s="10" t="s">
        <v>155</v>
      </c>
      <c r="B35" s="17">
        <v>1966</v>
      </c>
      <c r="C35" s="17">
        <v>9</v>
      </c>
      <c r="D35" s="11" t="s">
        <v>125</v>
      </c>
      <c r="E35" s="43">
        <v>3187</v>
      </c>
      <c r="F35" s="15">
        <v>1994</v>
      </c>
      <c r="G35" s="9" t="s">
        <v>162</v>
      </c>
      <c r="H35" s="12" t="s">
        <v>128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32" s="4" customFormat="1" ht="21.75" customHeight="1" x14ac:dyDescent="0.3">
      <c r="A36" s="10" t="s">
        <v>156</v>
      </c>
      <c r="B36" s="17">
        <v>1965</v>
      </c>
      <c r="C36" s="17">
        <v>5</v>
      </c>
      <c r="D36" s="29" t="s">
        <v>133</v>
      </c>
      <c r="E36" s="43">
        <v>3530</v>
      </c>
      <c r="F36" s="15">
        <v>1992</v>
      </c>
      <c r="G36" s="9" t="s">
        <v>162</v>
      </c>
      <c r="H36" s="12" t="s">
        <v>128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32" s="4" customFormat="1" ht="21.75" customHeight="1" x14ac:dyDescent="0.3">
      <c r="A37" s="10" t="s">
        <v>157</v>
      </c>
      <c r="B37" s="17">
        <v>1965</v>
      </c>
      <c r="C37" s="17">
        <v>5</v>
      </c>
      <c r="D37" s="29" t="s">
        <v>133</v>
      </c>
      <c r="E37" s="43">
        <v>3566</v>
      </c>
      <c r="F37" s="15">
        <v>1992</v>
      </c>
      <c r="G37" s="9" t="s">
        <v>162</v>
      </c>
      <c r="H37" s="12" t="s">
        <v>128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32" s="4" customFormat="1" ht="21.75" customHeight="1" x14ac:dyDescent="0.3">
      <c r="A38" s="10" t="s">
        <v>158</v>
      </c>
      <c r="B38" s="17">
        <v>1966</v>
      </c>
      <c r="C38" s="17">
        <v>9</v>
      </c>
      <c r="D38" s="11" t="s">
        <v>125</v>
      </c>
      <c r="E38" s="43">
        <v>2852</v>
      </c>
      <c r="F38" s="15">
        <v>1994</v>
      </c>
      <c r="G38" s="9" t="s">
        <v>162</v>
      </c>
      <c r="H38" s="12" t="s">
        <v>128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32" s="4" customFormat="1" ht="21.75" customHeight="1" x14ac:dyDescent="0.3">
      <c r="A39" s="10" t="s">
        <v>159</v>
      </c>
      <c r="B39" s="17">
        <v>1965</v>
      </c>
      <c r="C39" s="17">
        <v>5</v>
      </c>
      <c r="D39" s="29" t="s">
        <v>133</v>
      </c>
      <c r="E39" s="43">
        <v>3587</v>
      </c>
      <c r="F39" s="15">
        <v>1995</v>
      </c>
      <c r="G39" s="9" t="s">
        <v>162</v>
      </c>
      <c r="H39" s="12" t="s">
        <v>128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32" s="4" customFormat="1" ht="21.75" customHeight="1" x14ac:dyDescent="0.3">
      <c r="A40" s="39" t="s">
        <v>160</v>
      </c>
      <c r="B40" s="12">
        <v>1938</v>
      </c>
      <c r="C40" s="12">
        <v>4</v>
      </c>
      <c r="D40" s="11" t="s">
        <v>125</v>
      </c>
      <c r="E40" s="13">
        <v>2594</v>
      </c>
      <c r="F40" s="12" t="s">
        <v>147</v>
      </c>
      <c r="G40" s="9" t="s">
        <v>162</v>
      </c>
      <c r="H40" s="12" t="s">
        <v>128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s="4" customFormat="1" ht="41.45" customHeight="1" x14ac:dyDescent="0.3">
      <c r="A41" s="34" t="s">
        <v>182</v>
      </c>
      <c r="B41" s="37"/>
      <c r="C41" s="37"/>
      <c r="D41" s="38"/>
      <c r="E41" s="44">
        <f>SUM(E30:E40)</f>
        <v>36024</v>
      </c>
      <c r="F41" s="37"/>
      <c r="G41" s="52"/>
      <c r="H41" s="37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s="4" customFormat="1" ht="21.75" customHeight="1" x14ac:dyDescent="0.3">
      <c r="A42" s="11" t="s">
        <v>100</v>
      </c>
      <c r="B42" s="12">
        <v>1974</v>
      </c>
      <c r="C42" s="12">
        <v>9</v>
      </c>
      <c r="D42" s="11" t="s">
        <v>125</v>
      </c>
      <c r="E42" s="13">
        <v>9465</v>
      </c>
      <c r="F42" s="12" t="s">
        <v>126</v>
      </c>
      <c r="G42" s="9">
        <v>2023</v>
      </c>
      <c r="H42" s="12" t="s">
        <v>128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s="4" customFormat="1" ht="21.75" customHeight="1" x14ac:dyDescent="0.3">
      <c r="A43" s="11" t="s">
        <v>180</v>
      </c>
      <c r="B43" s="12">
        <v>1953</v>
      </c>
      <c r="C43" s="12">
        <v>3</v>
      </c>
      <c r="D43" s="11" t="s">
        <v>125</v>
      </c>
      <c r="E43" s="13">
        <v>1982</v>
      </c>
      <c r="F43" s="12" t="s">
        <v>126</v>
      </c>
      <c r="G43" s="9">
        <v>2023</v>
      </c>
      <c r="H43" s="12" t="s">
        <v>128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s="4" customFormat="1" ht="21.75" customHeight="1" x14ac:dyDescent="0.3">
      <c r="A44" s="10" t="s">
        <v>32</v>
      </c>
      <c r="B44" s="17">
        <v>1965</v>
      </c>
      <c r="C44" s="17">
        <v>5</v>
      </c>
      <c r="D44" s="29" t="s">
        <v>133</v>
      </c>
      <c r="E44" s="43">
        <v>3552</v>
      </c>
      <c r="F44" s="15">
        <v>1995</v>
      </c>
      <c r="G44" s="9">
        <v>2023</v>
      </c>
      <c r="H44" s="12" t="s">
        <v>128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s="4" customFormat="1" ht="21.75" customHeight="1" x14ac:dyDescent="0.3">
      <c r="A45" s="10" t="s">
        <v>33</v>
      </c>
      <c r="B45" s="17">
        <v>1966</v>
      </c>
      <c r="C45" s="17">
        <v>9</v>
      </c>
      <c r="D45" s="11" t="s">
        <v>125</v>
      </c>
      <c r="E45" s="43">
        <v>3179</v>
      </c>
      <c r="F45" s="15">
        <v>1997</v>
      </c>
      <c r="G45" s="9">
        <v>2023</v>
      </c>
      <c r="H45" s="12" t="s">
        <v>128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s="4" customFormat="1" ht="21.75" customHeight="1" x14ac:dyDescent="0.3">
      <c r="A46" s="10" t="s">
        <v>34</v>
      </c>
      <c r="B46" s="17">
        <v>1966</v>
      </c>
      <c r="C46" s="17">
        <v>5</v>
      </c>
      <c r="D46" s="29" t="s">
        <v>133</v>
      </c>
      <c r="E46" s="43">
        <v>3886</v>
      </c>
      <c r="F46" s="15">
        <v>1999</v>
      </c>
      <c r="G46" s="9">
        <v>2023</v>
      </c>
      <c r="H46" s="12" t="s">
        <v>128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s="4" customFormat="1" ht="21.75" customHeight="1" x14ac:dyDescent="0.3">
      <c r="A47" s="10" t="s">
        <v>35</v>
      </c>
      <c r="B47" s="17">
        <v>1966</v>
      </c>
      <c r="C47" s="17">
        <v>5</v>
      </c>
      <c r="D47" s="29" t="s">
        <v>133</v>
      </c>
      <c r="E47" s="43">
        <v>3948</v>
      </c>
      <c r="F47" s="15">
        <v>1998</v>
      </c>
      <c r="G47" s="9">
        <v>2023</v>
      </c>
      <c r="H47" s="12" t="s">
        <v>128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s="4" customFormat="1" ht="19.5" customHeight="1" x14ac:dyDescent="0.3">
      <c r="A48" s="40" t="s">
        <v>36</v>
      </c>
      <c r="B48" s="19">
        <v>1963</v>
      </c>
      <c r="C48" s="19">
        <v>5</v>
      </c>
      <c r="D48" s="11" t="s">
        <v>125</v>
      </c>
      <c r="E48" s="45">
        <v>3811</v>
      </c>
      <c r="F48" s="19">
        <v>2002</v>
      </c>
      <c r="G48" s="9">
        <v>2023</v>
      </c>
      <c r="H48" s="12" t="s">
        <v>128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s="4" customFormat="1" ht="19.5" x14ac:dyDescent="0.3">
      <c r="A49" s="40" t="s">
        <v>21</v>
      </c>
      <c r="B49" s="19">
        <v>1962</v>
      </c>
      <c r="C49" s="19">
        <v>5</v>
      </c>
      <c r="D49" s="11" t="s">
        <v>125</v>
      </c>
      <c r="E49" s="45">
        <v>3207</v>
      </c>
      <c r="F49" s="19">
        <v>1987</v>
      </c>
      <c r="G49" s="9">
        <v>2023</v>
      </c>
      <c r="H49" s="12" t="s">
        <v>128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s="4" customFormat="1" ht="19.5" x14ac:dyDescent="0.3">
      <c r="A50" s="40" t="s">
        <v>75</v>
      </c>
      <c r="B50" s="19">
        <v>1938</v>
      </c>
      <c r="C50" s="19">
        <v>3</v>
      </c>
      <c r="D50" s="11" t="s">
        <v>125</v>
      </c>
      <c r="E50" s="45">
        <v>1127</v>
      </c>
      <c r="F50" s="19">
        <v>1998</v>
      </c>
      <c r="G50" s="9">
        <v>2023</v>
      </c>
      <c r="H50" s="12" t="s">
        <v>128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s="4" customFormat="1" ht="19.5" x14ac:dyDescent="0.3">
      <c r="A51" s="40" t="s">
        <v>22</v>
      </c>
      <c r="B51" s="19">
        <v>1956</v>
      </c>
      <c r="C51" s="19">
        <v>4</v>
      </c>
      <c r="D51" s="11" t="s">
        <v>125</v>
      </c>
      <c r="E51" s="45">
        <v>3968</v>
      </c>
      <c r="F51" s="19">
        <v>1992</v>
      </c>
      <c r="G51" s="9">
        <v>2023</v>
      </c>
      <c r="H51" s="12" t="s">
        <v>128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s="4" customFormat="1" ht="19.5" x14ac:dyDescent="0.3">
      <c r="A52" s="40" t="s">
        <v>24</v>
      </c>
      <c r="B52" s="19">
        <v>1938</v>
      </c>
      <c r="C52" s="19">
        <v>6</v>
      </c>
      <c r="D52" s="11" t="s">
        <v>125</v>
      </c>
      <c r="E52" s="45">
        <v>3599</v>
      </c>
      <c r="F52" s="19" t="s">
        <v>60</v>
      </c>
      <c r="G52" s="9">
        <v>2023</v>
      </c>
      <c r="H52" s="12" t="s">
        <v>128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s="4" customFormat="1" ht="21.75" customHeight="1" x14ac:dyDescent="0.3">
      <c r="A53" s="40" t="s">
        <v>73</v>
      </c>
      <c r="B53" s="19">
        <v>1964</v>
      </c>
      <c r="C53" s="19">
        <v>5</v>
      </c>
      <c r="D53" s="29" t="s">
        <v>133</v>
      </c>
      <c r="E53" s="45">
        <v>3546</v>
      </c>
      <c r="F53" s="19" t="s">
        <v>74</v>
      </c>
      <c r="G53" s="9">
        <v>2023</v>
      </c>
      <c r="H53" s="12" t="s">
        <v>128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s="2" customFormat="1" ht="21.75" customHeight="1" x14ac:dyDescent="0.3">
      <c r="A54" s="39" t="s">
        <v>106</v>
      </c>
      <c r="B54" s="12">
        <v>1978</v>
      </c>
      <c r="C54" s="12">
        <v>12</v>
      </c>
      <c r="D54" s="11" t="s">
        <v>125</v>
      </c>
      <c r="E54" s="13">
        <v>6154</v>
      </c>
      <c r="F54" s="12" t="s">
        <v>126</v>
      </c>
      <c r="G54" s="9">
        <v>2023</v>
      </c>
      <c r="H54" s="12" t="s">
        <v>128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s="2" customFormat="1" ht="21.75" customHeight="1" x14ac:dyDescent="0.3">
      <c r="A55" s="11" t="s">
        <v>109</v>
      </c>
      <c r="B55" s="12">
        <v>1980</v>
      </c>
      <c r="C55" s="12">
        <v>10</v>
      </c>
      <c r="D55" s="11" t="s">
        <v>125</v>
      </c>
      <c r="E55" s="13">
        <v>9537</v>
      </c>
      <c r="F55" s="12" t="s">
        <v>126</v>
      </c>
      <c r="G55" s="9">
        <v>2023</v>
      </c>
      <c r="H55" s="12" t="s">
        <v>128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s="2" customFormat="1" ht="21.75" customHeight="1" x14ac:dyDescent="0.3">
      <c r="A56" s="11" t="s">
        <v>63</v>
      </c>
      <c r="B56" s="12">
        <v>1972</v>
      </c>
      <c r="C56" s="12">
        <v>9</v>
      </c>
      <c r="D56" s="11" t="s">
        <v>125</v>
      </c>
      <c r="E56" s="13">
        <v>4387</v>
      </c>
      <c r="F56" s="12" t="s">
        <v>126</v>
      </c>
      <c r="G56" s="9">
        <v>2023</v>
      </c>
      <c r="H56" s="12" t="s">
        <v>128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s="2" customFormat="1" ht="21.75" customHeight="1" x14ac:dyDescent="0.3">
      <c r="A57" s="30" t="s">
        <v>186</v>
      </c>
      <c r="B57" s="12">
        <v>1975</v>
      </c>
      <c r="C57" s="12">
        <v>5</v>
      </c>
      <c r="D57" s="11" t="s">
        <v>125</v>
      </c>
      <c r="E57" s="13">
        <v>2896</v>
      </c>
      <c r="F57" s="12" t="s">
        <v>111</v>
      </c>
      <c r="G57" s="9">
        <v>2023</v>
      </c>
      <c r="H57" s="12" t="s">
        <v>128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s="2" customFormat="1" ht="21.75" customHeight="1" x14ac:dyDescent="0.3">
      <c r="A58" s="30" t="s">
        <v>187</v>
      </c>
      <c r="B58" s="12">
        <v>1973</v>
      </c>
      <c r="C58" s="12">
        <v>9</v>
      </c>
      <c r="D58" s="29" t="s">
        <v>125</v>
      </c>
      <c r="E58" s="13">
        <v>2695</v>
      </c>
      <c r="F58" s="12" t="s">
        <v>126</v>
      </c>
      <c r="G58" s="9" t="s">
        <v>163</v>
      </c>
      <c r="H58" s="12" t="s">
        <v>128</v>
      </c>
      <c r="I58" s="1"/>
      <c r="J58" s="5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s="2" customFormat="1" ht="21.75" customHeight="1" x14ac:dyDescent="0.3">
      <c r="A59" s="30" t="s">
        <v>165</v>
      </c>
      <c r="B59" s="12">
        <v>1971</v>
      </c>
      <c r="C59" s="12">
        <v>9</v>
      </c>
      <c r="D59" s="11" t="s">
        <v>125</v>
      </c>
      <c r="E59" s="13">
        <v>2659</v>
      </c>
      <c r="F59" s="12" t="s">
        <v>2</v>
      </c>
      <c r="G59" s="9" t="s">
        <v>163</v>
      </c>
      <c r="H59" s="12" t="s">
        <v>128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s="2" customFormat="1" ht="21.75" customHeight="1" x14ac:dyDescent="0.3">
      <c r="A60" s="30" t="s">
        <v>166</v>
      </c>
      <c r="B60" s="12">
        <v>1971</v>
      </c>
      <c r="C60" s="12">
        <v>9</v>
      </c>
      <c r="D60" s="11" t="s">
        <v>125</v>
      </c>
      <c r="E60" s="13">
        <v>2596</v>
      </c>
      <c r="F60" s="12" t="s">
        <v>2</v>
      </c>
      <c r="G60" s="9" t="s">
        <v>163</v>
      </c>
      <c r="H60" s="12" t="s">
        <v>128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s="2" customFormat="1" ht="21.75" customHeight="1" x14ac:dyDescent="0.3">
      <c r="A61" s="30" t="s">
        <v>167</v>
      </c>
      <c r="B61" s="12">
        <v>1971</v>
      </c>
      <c r="C61" s="12">
        <v>9</v>
      </c>
      <c r="D61" s="11" t="s">
        <v>125</v>
      </c>
      <c r="E61" s="13">
        <v>2713</v>
      </c>
      <c r="F61" s="12" t="s">
        <v>2</v>
      </c>
      <c r="G61" s="9" t="s">
        <v>163</v>
      </c>
      <c r="H61" s="12" t="s">
        <v>128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s="2" customFormat="1" ht="21.75" customHeight="1" x14ac:dyDescent="0.3">
      <c r="A62" s="11" t="s">
        <v>168</v>
      </c>
      <c r="B62" s="12">
        <v>1963</v>
      </c>
      <c r="C62" s="12">
        <v>5</v>
      </c>
      <c r="D62" s="11" t="s">
        <v>136</v>
      </c>
      <c r="E62" s="13">
        <v>3547</v>
      </c>
      <c r="F62" s="12">
        <v>1989</v>
      </c>
      <c r="G62" s="9" t="s">
        <v>163</v>
      </c>
      <c r="H62" s="12" t="s">
        <v>128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s="2" customFormat="1" ht="21.75" customHeight="1" x14ac:dyDescent="0.3">
      <c r="A63" s="11" t="s">
        <v>169</v>
      </c>
      <c r="B63" s="12">
        <v>1963</v>
      </c>
      <c r="C63" s="12">
        <v>5</v>
      </c>
      <c r="D63" s="11" t="s">
        <v>136</v>
      </c>
      <c r="E63" s="13">
        <v>3550</v>
      </c>
      <c r="F63" s="12">
        <v>1988</v>
      </c>
      <c r="G63" s="9" t="s">
        <v>163</v>
      </c>
      <c r="H63" s="12" t="s">
        <v>128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s="2" customFormat="1" ht="21.75" customHeight="1" x14ac:dyDescent="0.3">
      <c r="A64" s="11" t="s">
        <v>170</v>
      </c>
      <c r="B64" s="12">
        <v>1963</v>
      </c>
      <c r="C64" s="12">
        <v>5</v>
      </c>
      <c r="D64" s="11" t="s">
        <v>136</v>
      </c>
      <c r="E64" s="13">
        <v>3549</v>
      </c>
      <c r="F64" s="12">
        <v>1988</v>
      </c>
      <c r="G64" s="9" t="s">
        <v>163</v>
      </c>
      <c r="H64" s="12" t="s">
        <v>128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s="2" customFormat="1" ht="21.75" customHeight="1" x14ac:dyDescent="0.3">
      <c r="A65" s="11" t="s">
        <v>171</v>
      </c>
      <c r="B65" s="12">
        <v>1963</v>
      </c>
      <c r="C65" s="12">
        <v>5</v>
      </c>
      <c r="D65" s="11" t="s">
        <v>136</v>
      </c>
      <c r="E65" s="13">
        <v>3551</v>
      </c>
      <c r="F65" s="12">
        <v>1987</v>
      </c>
      <c r="G65" s="9" t="s">
        <v>163</v>
      </c>
      <c r="H65" s="12" t="s">
        <v>128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s="2" customFormat="1" ht="21.75" customHeight="1" x14ac:dyDescent="0.3">
      <c r="A66" s="11" t="s">
        <v>172</v>
      </c>
      <c r="B66" s="12">
        <v>1964</v>
      </c>
      <c r="C66" s="12">
        <v>5</v>
      </c>
      <c r="D66" s="11" t="s">
        <v>136</v>
      </c>
      <c r="E66" s="13">
        <v>2371</v>
      </c>
      <c r="F66" s="12">
        <v>1988</v>
      </c>
      <c r="G66" s="9" t="s">
        <v>163</v>
      </c>
      <c r="H66" s="12" t="s">
        <v>128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s="2" customFormat="1" ht="21.75" customHeight="1" x14ac:dyDescent="0.3">
      <c r="A67" s="11" t="s">
        <v>173</v>
      </c>
      <c r="B67" s="12">
        <v>1964</v>
      </c>
      <c r="C67" s="12">
        <v>5</v>
      </c>
      <c r="D67" s="11" t="s">
        <v>136</v>
      </c>
      <c r="E67" s="13">
        <v>2579</v>
      </c>
      <c r="F67" s="12">
        <v>1989</v>
      </c>
      <c r="G67" s="9" t="s">
        <v>163</v>
      </c>
      <c r="H67" s="12" t="s">
        <v>128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s="2" customFormat="1" ht="21.75" customHeight="1" x14ac:dyDescent="0.3">
      <c r="A68" s="11" t="s">
        <v>174</v>
      </c>
      <c r="B68" s="12">
        <v>1964</v>
      </c>
      <c r="C68" s="12">
        <v>5</v>
      </c>
      <c r="D68" s="11" t="s">
        <v>136</v>
      </c>
      <c r="E68" s="13">
        <v>2574</v>
      </c>
      <c r="F68" s="12">
        <v>1991</v>
      </c>
      <c r="G68" s="9" t="s">
        <v>163</v>
      </c>
      <c r="H68" s="12" t="s">
        <v>128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s="2" customFormat="1" ht="21.75" customHeight="1" x14ac:dyDescent="0.3">
      <c r="A69" s="30" t="s">
        <v>181</v>
      </c>
      <c r="B69" s="12">
        <v>1966</v>
      </c>
      <c r="C69" s="12">
        <v>4</v>
      </c>
      <c r="D69" s="11" t="s">
        <v>125</v>
      </c>
      <c r="E69" s="13">
        <v>499</v>
      </c>
      <c r="F69" s="12" t="s">
        <v>2</v>
      </c>
      <c r="G69" s="9" t="s">
        <v>163</v>
      </c>
      <c r="H69" s="12" t="s">
        <v>128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s="2" customFormat="1" ht="21.75" customHeight="1" x14ac:dyDescent="0.3">
      <c r="A70" s="16" t="s">
        <v>143</v>
      </c>
      <c r="B70" s="12"/>
      <c r="C70" s="12"/>
      <c r="D70" s="11"/>
      <c r="E70" s="33">
        <f>SUM(E42:E57)</f>
        <v>68244</v>
      </c>
      <c r="F70" s="12"/>
      <c r="G70" s="9"/>
      <c r="H70" s="1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s="2" customFormat="1" ht="42.95" customHeight="1" x14ac:dyDescent="0.3">
      <c r="A71" s="59" t="s">
        <v>183</v>
      </c>
      <c r="B71" s="37"/>
      <c r="C71" s="37"/>
      <c r="D71" s="50"/>
      <c r="E71" s="44">
        <f>SUM(E58:E69)</f>
        <v>32883</v>
      </c>
      <c r="F71" s="37"/>
      <c r="G71" s="52"/>
      <c r="H71" s="3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s="2" customFormat="1" ht="21.75" customHeight="1" x14ac:dyDescent="0.3">
      <c r="A72" s="11" t="s">
        <v>64</v>
      </c>
      <c r="B72" s="12">
        <v>1964</v>
      </c>
      <c r="C72" s="12">
        <v>5</v>
      </c>
      <c r="D72" s="29" t="s">
        <v>133</v>
      </c>
      <c r="E72" s="13">
        <v>3227</v>
      </c>
      <c r="F72" s="12">
        <v>1992</v>
      </c>
      <c r="G72" s="9">
        <v>2024</v>
      </c>
      <c r="H72" s="12" t="s">
        <v>128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s="2" customFormat="1" ht="21.75" customHeight="1" x14ac:dyDescent="0.3">
      <c r="A73" s="11" t="s">
        <v>65</v>
      </c>
      <c r="B73" s="12">
        <v>1964</v>
      </c>
      <c r="C73" s="12">
        <v>5</v>
      </c>
      <c r="D73" s="29" t="s">
        <v>133</v>
      </c>
      <c r="E73" s="13">
        <v>3215</v>
      </c>
      <c r="F73" s="12">
        <v>1992</v>
      </c>
      <c r="G73" s="9">
        <v>2024</v>
      </c>
      <c r="H73" s="12" t="s">
        <v>128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s="2" customFormat="1" ht="21.75" customHeight="1" x14ac:dyDescent="0.3">
      <c r="A74" s="30" t="s">
        <v>66</v>
      </c>
      <c r="B74" s="12">
        <v>1964</v>
      </c>
      <c r="C74" s="12">
        <v>5</v>
      </c>
      <c r="D74" s="29" t="s">
        <v>133</v>
      </c>
      <c r="E74" s="13">
        <v>3207</v>
      </c>
      <c r="F74" s="12">
        <v>1992</v>
      </c>
      <c r="G74" s="9">
        <v>2024</v>
      </c>
      <c r="H74" s="12" t="s">
        <v>128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9.5" x14ac:dyDescent="0.3">
      <c r="A75" s="11" t="s">
        <v>3</v>
      </c>
      <c r="B75" s="17">
        <v>1957</v>
      </c>
      <c r="C75" s="17">
        <v>5</v>
      </c>
      <c r="D75" s="11" t="s">
        <v>125</v>
      </c>
      <c r="E75" s="43">
        <v>2282</v>
      </c>
      <c r="F75" s="12">
        <v>1985</v>
      </c>
      <c r="G75" s="9">
        <v>2024</v>
      </c>
      <c r="H75" s="12" t="s">
        <v>128</v>
      </c>
    </row>
    <row r="76" spans="1:32" ht="19.5" x14ac:dyDescent="0.3">
      <c r="A76" s="11" t="s">
        <v>4</v>
      </c>
      <c r="B76" s="17">
        <v>1958</v>
      </c>
      <c r="C76" s="17">
        <v>5</v>
      </c>
      <c r="D76" s="11" t="s">
        <v>125</v>
      </c>
      <c r="E76" s="43">
        <v>2349</v>
      </c>
      <c r="F76" s="12">
        <v>1985</v>
      </c>
      <c r="G76" s="9">
        <v>2024</v>
      </c>
      <c r="H76" s="12" t="s">
        <v>128</v>
      </c>
    </row>
    <row r="77" spans="1:32" ht="19.5" x14ac:dyDescent="0.3">
      <c r="A77" s="11" t="s">
        <v>5</v>
      </c>
      <c r="B77" s="17">
        <v>1956</v>
      </c>
      <c r="C77" s="17">
        <v>4</v>
      </c>
      <c r="D77" s="11" t="s">
        <v>125</v>
      </c>
      <c r="E77" s="43">
        <v>1502</v>
      </c>
      <c r="F77" s="12">
        <v>1987</v>
      </c>
      <c r="G77" s="9">
        <v>2024</v>
      </c>
      <c r="H77" s="12" t="s">
        <v>128</v>
      </c>
    </row>
    <row r="78" spans="1:32" ht="19.5" x14ac:dyDescent="0.3">
      <c r="A78" s="11" t="s">
        <v>6</v>
      </c>
      <c r="B78" s="17">
        <v>1958</v>
      </c>
      <c r="C78" s="17">
        <v>5</v>
      </c>
      <c r="D78" s="11" t="s">
        <v>125</v>
      </c>
      <c r="E78" s="43">
        <v>1849</v>
      </c>
      <c r="F78" s="12">
        <v>1988</v>
      </c>
      <c r="G78" s="9">
        <v>2024</v>
      </c>
      <c r="H78" s="12" t="s">
        <v>128</v>
      </c>
    </row>
    <row r="79" spans="1:32" s="3" customFormat="1" ht="19.5" x14ac:dyDescent="0.3">
      <c r="A79" s="10" t="s">
        <v>20</v>
      </c>
      <c r="B79" s="21">
        <v>1962</v>
      </c>
      <c r="C79" s="21">
        <v>7</v>
      </c>
      <c r="D79" s="11" t="s">
        <v>125</v>
      </c>
      <c r="E79" s="43">
        <v>5022</v>
      </c>
      <c r="F79" s="18">
        <v>1992</v>
      </c>
      <c r="G79" s="9">
        <v>2024</v>
      </c>
      <c r="H79" s="12" t="s">
        <v>128</v>
      </c>
    </row>
    <row r="80" spans="1:32" s="3" customFormat="1" ht="19.5" x14ac:dyDescent="0.3">
      <c r="A80" s="10" t="s">
        <v>57</v>
      </c>
      <c r="B80" s="21">
        <v>1957</v>
      </c>
      <c r="C80" s="21">
        <v>5</v>
      </c>
      <c r="D80" s="11" t="s">
        <v>125</v>
      </c>
      <c r="E80" s="43">
        <v>3119</v>
      </c>
      <c r="F80" s="12" t="s">
        <v>112</v>
      </c>
      <c r="G80" s="9">
        <v>2024</v>
      </c>
      <c r="H80" s="12" t="s">
        <v>128</v>
      </c>
    </row>
    <row r="81" spans="1:11" s="3" customFormat="1" ht="19.5" x14ac:dyDescent="0.3">
      <c r="A81" s="10" t="s">
        <v>58</v>
      </c>
      <c r="B81" s="21">
        <v>1959</v>
      </c>
      <c r="C81" s="21">
        <v>5</v>
      </c>
      <c r="D81" s="11" t="s">
        <v>125</v>
      </c>
      <c r="E81" s="43">
        <v>2819</v>
      </c>
      <c r="F81" s="12" t="s">
        <v>112</v>
      </c>
      <c r="G81" s="9">
        <v>2024</v>
      </c>
      <c r="H81" s="12" t="s">
        <v>128</v>
      </c>
    </row>
    <row r="82" spans="1:11" s="3" customFormat="1" ht="19.5" x14ac:dyDescent="0.3">
      <c r="A82" s="10" t="s">
        <v>27</v>
      </c>
      <c r="B82" s="21">
        <v>1964</v>
      </c>
      <c r="C82" s="21">
        <v>4</v>
      </c>
      <c r="D82" s="11" t="s">
        <v>136</v>
      </c>
      <c r="E82" s="43">
        <v>3543</v>
      </c>
      <c r="F82" s="18">
        <v>1994</v>
      </c>
      <c r="G82" s="9">
        <v>2024</v>
      </c>
      <c r="H82" s="12" t="s">
        <v>128</v>
      </c>
    </row>
    <row r="83" spans="1:11" s="3" customFormat="1" ht="19.5" x14ac:dyDescent="0.3">
      <c r="A83" s="10" t="s">
        <v>28</v>
      </c>
      <c r="B83" s="21">
        <v>1964</v>
      </c>
      <c r="C83" s="21">
        <v>5</v>
      </c>
      <c r="D83" s="11" t="s">
        <v>136</v>
      </c>
      <c r="E83" s="43">
        <v>3518</v>
      </c>
      <c r="F83" s="18">
        <v>1994</v>
      </c>
      <c r="G83" s="9">
        <v>2024</v>
      </c>
      <c r="H83" s="12" t="s">
        <v>128</v>
      </c>
    </row>
    <row r="84" spans="1:11" s="3" customFormat="1" ht="21.75" customHeight="1" x14ac:dyDescent="0.3">
      <c r="A84" s="10" t="s">
        <v>37</v>
      </c>
      <c r="B84" s="12">
        <v>1963</v>
      </c>
      <c r="C84" s="12">
        <v>5</v>
      </c>
      <c r="D84" s="29" t="s">
        <v>133</v>
      </c>
      <c r="E84" s="13">
        <v>2579</v>
      </c>
      <c r="F84" s="12">
        <v>1993</v>
      </c>
      <c r="G84" s="9">
        <v>2024</v>
      </c>
      <c r="H84" s="12" t="s">
        <v>128</v>
      </c>
    </row>
    <row r="85" spans="1:11" s="3" customFormat="1" ht="19.5" x14ac:dyDescent="0.3">
      <c r="A85" s="10" t="s">
        <v>38</v>
      </c>
      <c r="B85" s="12">
        <v>1962</v>
      </c>
      <c r="C85" s="12">
        <v>4</v>
      </c>
      <c r="D85" s="11" t="s">
        <v>125</v>
      </c>
      <c r="E85" s="13">
        <v>2028</v>
      </c>
      <c r="F85" s="12">
        <v>1994</v>
      </c>
      <c r="G85" s="9">
        <v>2024</v>
      </c>
      <c r="H85" s="12" t="s">
        <v>128</v>
      </c>
    </row>
    <row r="86" spans="1:11" s="3" customFormat="1" ht="19.5" x14ac:dyDescent="0.3">
      <c r="A86" s="10" t="s">
        <v>39</v>
      </c>
      <c r="B86" s="12">
        <v>1962</v>
      </c>
      <c r="C86" s="12">
        <v>4</v>
      </c>
      <c r="D86" s="11" t="s">
        <v>125</v>
      </c>
      <c r="E86" s="13">
        <v>1281</v>
      </c>
      <c r="F86" s="12">
        <v>1994</v>
      </c>
      <c r="G86" s="9">
        <v>2024</v>
      </c>
      <c r="H86" s="12" t="s">
        <v>128</v>
      </c>
    </row>
    <row r="87" spans="1:11" s="3" customFormat="1" ht="19.5" x14ac:dyDescent="0.3">
      <c r="A87" s="10" t="s">
        <v>40</v>
      </c>
      <c r="B87" s="12">
        <v>1963</v>
      </c>
      <c r="C87" s="12">
        <v>4</v>
      </c>
      <c r="D87" s="11" t="s">
        <v>125</v>
      </c>
      <c r="E87" s="13">
        <v>1988</v>
      </c>
      <c r="F87" s="12">
        <v>1994</v>
      </c>
      <c r="G87" s="9">
        <v>2024</v>
      </c>
      <c r="H87" s="12" t="s">
        <v>128</v>
      </c>
    </row>
    <row r="88" spans="1:11" s="3" customFormat="1" ht="19.5" x14ac:dyDescent="0.3">
      <c r="A88" s="11" t="s">
        <v>23</v>
      </c>
      <c r="B88" s="12">
        <v>1960</v>
      </c>
      <c r="C88" s="12">
        <v>4</v>
      </c>
      <c r="D88" s="11" t="s">
        <v>125</v>
      </c>
      <c r="E88" s="13">
        <v>2002</v>
      </c>
      <c r="F88" s="12" t="s">
        <v>2</v>
      </c>
      <c r="G88" s="9">
        <v>2024</v>
      </c>
      <c r="H88" s="12" t="s">
        <v>128</v>
      </c>
    </row>
    <row r="89" spans="1:11" s="3" customFormat="1" ht="19.5" x14ac:dyDescent="0.3">
      <c r="A89" s="11" t="s">
        <v>68</v>
      </c>
      <c r="B89" s="22">
        <v>1960</v>
      </c>
      <c r="C89" s="22">
        <v>4</v>
      </c>
      <c r="D89" s="11" t="s">
        <v>125</v>
      </c>
      <c r="E89" s="13">
        <v>1275</v>
      </c>
      <c r="F89" s="12" t="s">
        <v>2</v>
      </c>
      <c r="G89" s="9">
        <v>2024</v>
      </c>
      <c r="H89" s="12" t="s">
        <v>128</v>
      </c>
    </row>
    <row r="90" spans="1:11" s="3" customFormat="1" ht="19.5" x14ac:dyDescent="0.3">
      <c r="A90" s="11" t="s">
        <v>137</v>
      </c>
      <c r="B90" s="22">
        <v>1963</v>
      </c>
      <c r="C90" s="22">
        <v>4</v>
      </c>
      <c r="D90" s="11" t="s">
        <v>136</v>
      </c>
      <c r="E90" s="13">
        <v>4745</v>
      </c>
      <c r="F90" s="12" t="s">
        <v>139</v>
      </c>
      <c r="G90" s="9">
        <v>2024</v>
      </c>
      <c r="H90" s="12" t="s">
        <v>128</v>
      </c>
    </row>
    <row r="91" spans="1:11" s="3" customFormat="1" ht="19.5" x14ac:dyDescent="0.3">
      <c r="A91" s="11" t="s">
        <v>138</v>
      </c>
      <c r="B91" s="22">
        <v>1962</v>
      </c>
      <c r="C91" s="22">
        <v>4</v>
      </c>
      <c r="D91" s="11" t="s">
        <v>125</v>
      </c>
      <c r="E91" s="13">
        <v>2047</v>
      </c>
      <c r="F91" s="12" t="s">
        <v>140</v>
      </c>
      <c r="G91" s="9">
        <v>2024</v>
      </c>
      <c r="H91" s="12" t="s">
        <v>128</v>
      </c>
    </row>
    <row r="92" spans="1:11" s="3" customFormat="1" ht="19.5" x14ac:dyDescent="0.3">
      <c r="A92" s="11" t="s">
        <v>43</v>
      </c>
      <c r="B92" s="22">
        <v>1962</v>
      </c>
      <c r="C92" s="22">
        <v>4</v>
      </c>
      <c r="D92" s="11" t="s">
        <v>125</v>
      </c>
      <c r="E92" s="13">
        <v>2529</v>
      </c>
      <c r="F92" s="12">
        <v>1994</v>
      </c>
      <c r="G92" s="9">
        <v>2024</v>
      </c>
      <c r="H92" s="12" t="s">
        <v>128</v>
      </c>
    </row>
    <row r="93" spans="1:11" s="3" customFormat="1" ht="19.5" x14ac:dyDescent="0.3">
      <c r="A93" s="11" t="s">
        <v>44</v>
      </c>
      <c r="B93" s="22">
        <v>1962</v>
      </c>
      <c r="C93" s="22">
        <v>4</v>
      </c>
      <c r="D93" s="11" t="s">
        <v>136</v>
      </c>
      <c r="E93" s="13">
        <v>1999</v>
      </c>
      <c r="F93" s="12">
        <v>1994</v>
      </c>
      <c r="G93" s="9">
        <v>2024</v>
      </c>
      <c r="H93" s="12" t="s">
        <v>128</v>
      </c>
    </row>
    <row r="94" spans="1:11" ht="19.5" x14ac:dyDescent="0.3">
      <c r="A94" s="11" t="s">
        <v>45</v>
      </c>
      <c r="B94" s="22">
        <v>1962</v>
      </c>
      <c r="C94" s="22">
        <v>5</v>
      </c>
      <c r="D94" s="11" t="s">
        <v>136</v>
      </c>
      <c r="E94" s="13">
        <v>3891</v>
      </c>
      <c r="F94" s="12" t="s">
        <v>2</v>
      </c>
      <c r="G94" s="9">
        <v>2024</v>
      </c>
      <c r="H94" s="12" t="s">
        <v>128</v>
      </c>
      <c r="K94" s="3"/>
    </row>
    <row r="95" spans="1:11" ht="19.5" x14ac:dyDescent="0.3">
      <c r="A95" s="11" t="s">
        <v>90</v>
      </c>
      <c r="B95" s="22">
        <v>1963</v>
      </c>
      <c r="C95" s="22">
        <v>5</v>
      </c>
      <c r="D95" s="11" t="s">
        <v>125</v>
      </c>
      <c r="E95" s="13">
        <v>3982</v>
      </c>
      <c r="F95" s="12" t="s">
        <v>2</v>
      </c>
      <c r="G95" s="9">
        <v>2024</v>
      </c>
      <c r="H95" s="12" t="s">
        <v>128</v>
      </c>
    </row>
    <row r="96" spans="1:11" ht="21.75" customHeight="1" x14ac:dyDescent="0.3">
      <c r="A96" s="11" t="s">
        <v>46</v>
      </c>
      <c r="B96" s="22">
        <v>1968</v>
      </c>
      <c r="C96" s="22">
        <v>5</v>
      </c>
      <c r="D96" s="29" t="s">
        <v>133</v>
      </c>
      <c r="E96" s="13">
        <v>2371</v>
      </c>
      <c r="F96" s="12" t="s">
        <v>25</v>
      </c>
      <c r="G96" s="9">
        <v>2024</v>
      </c>
      <c r="H96" s="12" t="s">
        <v>128</v>
      </c>
    </row>
    <row r="97" spans="1:8" ht="19.5" x14ac:dyDescent="0.3">
      <c r="A97" s="11" t="s">
        <v>47</v>
      </c>
      <c r="B97" s="22">
        <v>1963</v>
      </c>
      <c r="C97" s="22">
        <v>5</v>
      </c>
      <c r="D97" s="11" t="s">
        <v>136</v>
      </c>
      <c r="E97" s="13">
        <v>3545</v>
      </c>
      <c r="F97" s="12">
        <v>1994</v>
      </c>
      <c r="G97" s="9">
        <v>2024</v>
      </c>
      <c r="H97" s="12" t="s">
        <v>128</v>
      </c>
    </row>
    <row r="98" spans="1:8" ht="19.5" x14ac:dyDescent="0.3">
      <c r="A98" s="11" t="s">
        <v>7</v>
      </c>
      <c r="B98" s="22">
        <v>1964</v>
      </c>
      <c r="C98" s="22">
        <v>5</v>
      </c>
      <c r="D98" s="11" t="s">
        <v>136</v>
      </c>
      <c r="E98" s="13">
        <v>3538</v>
      </c>
      <c r="F98" s="12">
        <v>1987</v>
      </c>
      <c r="G98" s="9">
        <v>2024</v>
      </c>
      <c r="H98" s="12" t="s">
        <v>128</v>
      </c>
    </row>
    <row r="99" spans="1:8" ht="19.5" x14ac:dyDescent="0.3">
      <c r="A99" s="11" t="s">
        <v>48</v>
      </c>
      <c r="B99" s="22">
        <v>1963</v>
      </c>
      <c r="C99" s="22">
        <v>5</v>
      </c>
      <c r="D99" s="11" t="s">
        <v>136</v>
      </c>
      <c r="E99" s="13">
        <v>2363</v>
      </c>
      <c r="F99" s="12">
        <v>2002</v>
      </c>
      <c r="G99" s="9">
        <v>2024</v>
      </c>
      <c r="H99" s="12" t="s">
        <v>128</v>
      </c>
    </row>
    <row r="100" spans="1:8" ht="19.5" x14ac:dyDescent="0.3">
      <c r="A100" s="11" t="s">
        <v>49</v>
      </c>
      <c r="B100" s="22">
        <v>1963</v>
      </c>
      <c r="C100" s="22">
        <v>5</v>
      </c>
      <c r="D100" s="11" t="s">
        <v>136</v>
      </c>
      <c r="E100" s="13">
        <v>3505</v>
      </c>
      <c r="F100" s="12" t="s">
        <v>50</v>
      </c>
      <c r="G100" s="9">
        <v>2024</v>
      </c>
      <c r="H100" s="12" t="s">
        <v>128</v>
      </c>
    </row>
    <row r="101" spans="1:8" ht="19.5" x14ac:dyDescent="0.3">
      <c r="A101" s="11" t="s">
        <v>51</v>
      </c>
      <c r="B101" s="22">
        <v>1972</v>
      </c>
      <c r="C101" s="22">
        <v>5</v>
      </c>
      <c r="D101" s="11" t="s">
        <v>125</v>
      </c>
      <c r="E101" s="13">
        <v>2914</v>
      </c>
      <c r="F101" s="12" t="s">
        <v>2</v>
      </c>
      <c r="G101" s="9">
        <v>2024</v>
      </c>
      <c r="H101" s="12" t="s">
        <v>128</v>
      </c>
    </row>
    <row r="102" spans="1:8" ht="19.5" x14ac:dyDescent="0.3">
      <c r="A102" s="11" t="s">
        <v>52</v>
      </c>
      <c r="B102" s="22">
        <v>1964</v>
      </c>
      <c r="C102" s="22">
        <v>5</v>
      </c>
      <c r="D102" s="11" t="s">
        <v>136</v>
      </c>
      <c r="E102" s="13">
        <v>2594</v>
      </c>
      <c r="F102" s="12">
        <v>1996</v>
      </c>
      <c r="G102" s="9">
        <v>2024</v>
      </c>
      <c r="H102" s="12" t="s">
        <v>128</v>
      </c>
    </row>
    <row r="103" spans="1:8" ht="19.5" x14ac:dyDescent="0.3">
      <c r="A103" s="10" t="s">
        <v>29</v>
      </c>
      <c r="B103" s="21">
        <v>1962</v>
      </c>
      <c r="C103" s="21">
        <v>5</v>
      </c>
      <c r="D103" s="11" t="s">
        <v>125</v>
      </c>
      <c r="E103" s="43">
        <v>2001</v>
      </c>
      <c r="F103" s="18">
        <v>1989</v>
      </c>
      <c r="G103" s="9">
        <v>2024</v>
      </c>
      <c r="H103" s="12" t="s">
        <v>128</v>
      </c>
    </row>
    <row r="104" spans="1:8" ht="20.25" customHeight="1" x14ac:dyDescent="0.3">
      <c r="A104" s="10" t="s">
        <v>30</v>
      </c>
      <c r="B104" s="21">
        <v>1960</v>
      </c>
      <c r="C104" s="21">
        <v>4</v>
      </c>
      <c r="D104" s="11" t="s">
        <v>125</v>
      </c>
      <c r="E104" s="43">
        <v>1979</v>
      </c>
      <c r="F104" s="12" t="s">
        <v>113</v>
      </c>
      <c r="G104" s="9">
        <v>2024</v>
      </c>
      <c r="H104" s="12" t="s">
        <v>128</v>
      </c>
    </row>
    <row r="105" spans="1:8" ht="20.25" customHeight="1" x14ac:dyDescent="0.3">
      <c r="A105" s="10" t="s">
        <v>31</v>
      </c>
      <c r="B105" s="21">
        <v>1960</v>
      </c>
      <c r="C105" s="21">
        <v>4</v>
      </c>
      <c r="D105" s="11" t="s">
        <v>125</v>
      </c>
      <c r="E105" s="43">
        <v>2504</v>
      </c>
      <c r="F105" s="12" t="s">
        <v>114</v>
      </c>
      <c r="G105" s="9">
        <v>2024</v>
      </c>
      <c r="H105" s="12" t="s">
        <v>128</v>
      </c>
    </row>
    <row r="106" spans="1:8" ht="20.25" customHeight="1" x14ac:dyDescent="0.3">
      <c r="A106" s="11" t="s">
        <v>85</v>
      </c>
      <c r="B106" s="21">
        <v>1960</v>
      </c>
      <c r="C106" s="21">
        <v>4</v>
      </c>
      <c r="D106" s="29" t="s">
        <v>133</v>
      </c>
      <c r="E106" s="43">
        <v>2660</v>
      </c>
      <c r="F106" s="12" t="s">
        <v>25</v>
      </c>
      <c r="G106" s="9">
        <v>2024</v>
      </c>
      <c r="H106" s="12" t="s">
        <v>128</v>
      </c>
    </row>
    <row r="107" spans="1:8" ht="20.25" customHeight="1" x14ac:dyDescent="0.3">
      <c r="A107" s="11" t="s">
        <v>84</v>
      </c>
      <c r="B107" s="21">
        <v>1961</v>
      </c>
      <c r="C107" s="21">
        <v>5</v>
      </c>
      <c r="D107" s="29" t="s">
        <v>133</v>
      </c>
      <c r="E107" s="43">
        <v>1576</v>
      </c>
      <c r="F107" s="12">
        <v>1993</v>
      </c>
      <c r="G107" s="9">
        <v>2024</v>
      </c>
      <c r="H107" s="12" t="s">
        <v>128</v>
      </c>
    </row>
    <row r="108" spans="1:8" ht="20.25" customHeight="1" x14ac:dyDescent="0.3">
      <c r="A108" s="11" t="s">
        <v>83</v>
      </c>
      <c r="B108" s="21">
        <v>1962</v>
      </c>
      <c r="C108" s="21">
        <v>4</v>
      </c>
      <c r="D108" s="29" t="s">
        <v>133</v>
      </c>
      <c r="E108" s="43">
        <v>2009</v>
      </c>
      <c r="F108" s="12">
        <v>1987</v>
      </c>
      <c r="G108" s="9">
        <v>2024</v>
      </c>
      <c r="H108" s="12" t="s">
        <v>128</v>
      </c>
    </row>
    <row r="109" spans="1:8" ht="20.25" customHeight="1" x14ac:dyDescent="0.3">
      <c r="A109" s="11" t="s">
        <v>81</v>
      </c>
      <c r="B109" s="21">
        <v>1961</v>
      </c>
      <c r="C109" s="21">
        <v>5</v>
      </c>
      <c r="D109" s="11" t="s">
        <v>125</v>
      </c>
      <c r="E109" s="43">
        <v>2496</v>
      </c>
      <c r="F109" s="12">
        <v>1987</v>
      </c>
      <c r="G109" s="9">
        <v>2024</v>
      </c>
      <c r="H109" s="12" t="s">
        <v>128</v>
      </c>
    </row>
    <row r="110" spans="1:8" ht="19.5" x14ac:dyDescent="0.3">
      <c r="A110" s="11" t="s">
        <v>82</v>
      </c>
      <c r="B110" s="21">
        <v>1961</v>
      </c>
      <c r="C110" s="21">
        <v>5</v>
      </c>
      <c r="D110" s="11" t="s">
        <v>125</v>
      </c>
      <c r="E110" s="43">
        <v>2519</v>
      </c>
      <c r="F110" s="12">
        <v>1988</v>
      </c>
      <c r="G110" s="9">
        <v>2024</v>
      </c>
      <c r="H110" s="12" t="s">
        <v>128</v>
      </c>
    </row>
    <row r="111" spans="1:8" ht="19.5" x14ac:dyDescent="0.3">
      <c r="A111" s="11" t="s">
        <v>80</v>
      </c>
      <c r="B111" s="21">
        <v>1956</v>
      </c>
      <c r="C111" s="21">
        <v>4</v>
      </c>
      <c r="D111" s="11" t="s">
        <v>125</v>
      </c>
      <c r="E111" s="43">
        <v>1752</v>
      </c>
      <c r="F111" s="12">
        <v>1987</v>
      </c>
      <c r="G111" s="9">
        <v>2024</v>
      </c>
      <c r="H111" s="12" t="s">
        <v>128</v>
      </c>
    </row>
    <row r="112" spans="1:8" ht="19.5" x14ac:dyDescent="0.3">
      <c r="A112" s="11" t="s">
        <v>79</v>
      </c>
      <c r="B112" s="21">
        <v>1958</v>
      </c>
      <c r="C112" s="21">
        <v>4</v>
      </c>
      <c r="D112" s="11" t="s">
        <v>125</v>
      </c>
      <c r="E112" s="43">
        <v>2082</v>
      </c>
      <c r="F112" s="12">
        <v>1988</v>
      </c>
      <c r="G112" s="9">
        <v>2024</v>
      </c>
      <c r="H112" s="12" t="s">
        <v>128</v>
      </c>
    </row>
    <row r="113" spans="1:8" ht="19.5" x14ac:dyDescent="0.3">
      <c r="A113" s="11" t="s">
        <v>177</v>
      </c>
      <c r="B113" s="21">
        <v>1960</v>
      </c>
      <c r="C113" s="21">
        <v>4</v>
      </c>
      <c r="D113" s="11" t="s">
        <v>125</v>
      </c>
      <c r="E113" s="43">
        <v>2536</v>
      </c>
      <c r="F113" s="31">
        <v>1994</v>
      </c>
      <c r="G113" s="9">
        <v>2024</v>
      </c>
      <c r="H113" s="12" t="s">
        <v>128</v>
      </c>
    </row>
    <row r="114" spans="1:8" ht="19.5" x14ac:dyDescent="0.3">
      <c r="A114" s="11" t="s">
        <v>178</v>
      </c>
      <c r="B114" s="21">
        <v>1957</v>
      </c>
      <c r="C114" s="21">
        <v>3</v>
      </c>
      <c r="D114" s="11" t="s">
        <v>125</v>
      </c>
      <c r="E114" s="43">
        <v>1957</v>
      </c>
      <c r="F114" s="31" t="s">
        <v>179</v>
      </c>
      <c r="G114" s="9">
        <v>2024</v>
      </c>
      <c r="H114" s="12" t="s">
        <v>128</v>
      </c>
    </row>
    <row r="115" spans="1:8" ht="19.5" x14ac:dyDescent="0.3">
      <c r="A115" s="16" t="s">
        <v>141</v>
      </c>
      <c r="B115" s="20"/>
      <c r="C115" s="20"/>
      <c r="D115" s="11"/>
      <c r="E115" s="33">
        <f>SUM(E72:E114)</f>
        <v>112899</v>
      </c>
      <c r="F115" s="20"/>
      <c r="G115" s="9"/>
      <c r="H115" s="12"/>
    </row>
    <row r="116" spans="1:8" ht="19.5" x14ac:dyDescent="0.3">
      <c r="A116" s="10" t="s">
        <v>8</v>
      </c>
      <c r="B116" s="23">
        <v>1958</v>
      </c>
      <c r="C116" s="23">
        <v>4</v>
      </c>
      <c r="D116" s="11" t="s">
        <v>125</v>
      </c>
      <c r="E116" s="46">
        <v>4057</v>
      </c>
      <c r="F116" s="15" t="s">
        <v>15</v>
      </c>
      <c r="G116" s="9">
        <v>2025</v>
      </c>
      <c r="H116" s="12" t="s">
        <v>128</v>
      </c>
    </row>
    <row r="117" spans="1:8" ht="19.5" x14ac:dyDescent="0.3">
      <c r="A117" s="10" t="s">
        <v>9</v>
      </c>
      <c r="B117" s="23">
        <v>1955</v>
      </c>
      <c r="C117" s="23">
        <v>4</v>
      </c>
      <c r="D117" s="11" t="s">
        <v>125</v>
      </c>
      <c r="E117" s="46">
        <v>1950</v>
      </c>
      <c r="F117" s="15" t="s">
        <v>15</v>
      </c>
      <c r="G117" s="9">
        <v>2025</v>
      </c>
      <c r="H117" s="12" t="s">
        <v>128</v>
      </c>
    </row>
    <row r="118" spans="1:8" ht="19.5" x14ac:dyDescent="0.3">
      <c r="A118" s="10" t="s">
        <v>10</v>
      </c>
      <c r="B118" s="24">
        <v>1959</v>
      </c>
      <c r="C118" s="24">
        <v>5</v>
      </c>
      <c r="D118" s="11" t="s">
        <v>125</v>
      </c>
      <c r="E118" s="46">
        <v>3085</v>
      </c>
      <c r="F118" s="15" t="s">
        <v>16</v>
      </c>
      <c r="G118" s="9">
        <v>2025</v>
      </c>
      <c r="H118" s="12" t="s">
        <v>128</v>
      </c>
    </row>
    <row r="119" spans="1:8" ht="19.5" x14ac:dyDescent="0.3">
      <c r="A119" s="10" t="s">
        <v>11</v>
      </c>
      <c r="B119" s="24">
        <v>1960</v>
      </c>
      <c r="C119" s="24">
        <v>5</v>
      </c>
      <c r="D119" s="11" t="s">
        <v>125</v>
      </c>
      <c r="E119" s="46">
        <v>3181</v>
      </c>
      <c r="F119" s="15" t="s">
        <v>17</v>
      </c>
      <c r="G119" s="9">
        <v>2025</v>
      </c>
      <c r="H119" s="12" t="s">
        <v>128</v>
      </c>
    </row>
    <row r="120" spans="1:8" ht="19.5" x14ac:dyDescent="0.3">
      <c r="A120" s="10" t="s">
        <v>12</v>
      </c>
      <c r="B120" s="23">
        <v>1956</v>
      </c>
      <c r="C120" s="23">
        <v>4</v>
      </c>
      <c r="D120" s="11" t="s">
        <v>125</v>
      </c>
      <c r="E120" s="46">
        <v>2162</v>
      </c>
      <c r="F120" s="15" t="s">
        <v>18</v>
      </c>
      <c r="G120" s="9">
        <v>2025</v>
      </c>
      <c r="H120" s="12" t="s">
        <v>128</v>
      </c>
    </row>
    <row r="121" spans="1:8" ht="19.5" x14ac:dyDescent="0.3">
      <c r="A121" s="10" t="s">
        <v>13</v>
      </c>
      <c r="B121" s="23">
        <v>1956</v>
      </c>
      <c r="C121" s="23">
        <v>5</v>
      </c>
      <c r="D121" s="11" t="s">
        <v>125</v>
      </c>
      <c r="E121" s="46">
        <v>2786</v>
      </c>
      <c r="F121" s="15" t="s">
        <v>19</v>
      </c>
      <c r="G121" s="9">
        <v>2025</v>
      </c>
      <c r="H121" s="12" t="s">
        <v>128</v>
      </c>
    </row>
    <row r="122" spans="1:8" ht="19.5" x14ac:dyDescent="0.3">
      <c r="A122" s="10" t="s">
        <v>14</v>
      </c>
      <c r="B122" s="23">
        <v>1954</v>
      </c>
      <c r="C122" s="23">
        <v>4</v>
      </c>
      <c r="D122" s="11" t="s">
        <v>125</v>
      </c>
      <c r="E122" s="46">
        <v>2055</v>
      </c>
      <c r="F122" s="15" t="s">
        <v>19</v>
      </c>
      <c r="G122" s="9">
        <v>2025</v>
      </c>
      <c r="H122" s="12" t="s">
        <v>128</v>
      </c>
    </row>
    <row r="123" spans="1:8" ht="19.5" x14ac:dyDescent="0.3">
      <c r="A123" s="11" t="s">
        <v>77</v>
      </c>
      <c r="B123" s="21">
        <v>1963</v>
      </c>
      <c r="C123" s="21">
        <v>5</v>
      </c>
      <c r="D123" s="11" t="s">
        <v>125</v>
      </c>
      <c r="E123" s="43">
        <v>2498</v>
      </c>
      <c r="F123" s="12">
        <v>1992</v>
      </c>
      <c r="G123" s="9">
        <v>2025</v>
      </c>
      <c r="H123" s="12" t="s">
        <v>128</v>
      </c>
    </row>
    <row r="124" spans="1:8" ht="19.5" x14ac:dyDescent="0.3">
      <c r="A124" s="11" t="s">
        <v>78</v>
      </c>
      <c r="B124" s="21">
        <v>1963</v>
      </c>
      <c r="C124" s="21">
        <v>5</v>
      </c>
      <c r="D124" s="11" t="s">
        <v>125</v>
      </c>
      <c r="E124" s="43">
        <v>2522</v>
      </c>
      <c r="F124" s="12">
        <v>1993</v>
      </c>
      <c r="G124" s="9">
        <v>2025</v>
      </c>
      <c r="H124" s="12" t="s">
        <v>128</v>
      </c>
    </row>
    <row r="125" spans="1:8" ht="19.5" x14ac:dyDescent="0.3">
      <c r="A125" s="11" t="s">
        <v>76</v>
      </c>
      <c r="B125" s="21">
        <v>1960</v>
      </c>
      <c r="C125" s="25" t="s">
        <v>115</v>
      </c>
      <c r="D125" s="11" t="s">
        <v>125</v>
      </c>
      <c r="E125" s="43">
        <v>9707</v>
      </c>
      <c r="F125" s="12">
        <v>1987</v>
      </c>
      <c r="G125" s="9">
        <v>2025</v>
      </c>
      <c r="H125" s="12" t="s">
        <v>128</v>
      </c>
    </row>
    <row r="126" spans="1:8" ht="19.5" x14ac:dyDescent="0.3">
      <c r="A126" s="11" t="s">
        <v>86</v>
      </c>
      <c r="B126" s="21">
        <v>1948</v>
      </c>
      <c r="C126" s="21">
        <v>4</v>
      </c>
      <c r="D126" s="11" t="s">
        <v>125</v>
      </c>
      <c r="E126" s="43">
        <v>885</v>
      </c>
      <c r="F126" s="12">
        <v>1988</v>
      </c>
      <c r="G126" s="9">
        <v>2025</v>
      </c>
      <c r="H126" s="12" t="s">
        <v>128</v>
      </c>
    </row>
    <row r="127" spans="1:8" ht="19.5" x14ac:dyDescent="0.3">
      <c r="A127" s="11" t="s">
        <v>87</v>
      </c>
      <c r="B127" s="21">
        <v>1957</v>
      </c>
      <c r="C127" s="21">
        <v>5</v>
      </c>
      <c r="D127" s="11" t="s">
        <v>125</v>
      </c>
      <c r="E127" s="43">
        <v>2174</v>
      </c>
      <c r="F127" s="12">
        <v>1992</v>
      </c>
      <c r="G127" s="9">
        <v>2025</v>
      </c>
      <c r="H127" s="12" t="s">
        <v>128</v>
      </c>
    </row>
    <row r="128" spans="1:8" ht="19.5" x14ac:dyDescent="0.3">
      <c r="A128" s="11" t="s">
        <v>88</v>
      </c>
      <c r="B128" s="21">
        <v>1954</v>
      </c>
      <c r="C128" s="21">
        <v>4</v>
      </c>
      <c r="D128" s="11" t="s">
        <v>125</v>
      </c>
      <c r="E128" s="43">
        <v>2593</v>
      </c>
      <c r="F128" s="12">
        <v>1992</v>
      </c>
      <c r="G128" s="9">
        <v>2025</v>
      </c>
      <c r="H128" s="12" t="s">
        <v>128</v>
      </c>
    </row>
    <row r="129" spans="1:8" ht="19.5" x14ac:dyDescent="0.3">
      <c r="A129" s="11" t="s">
        <v>175</v>
      </c>
      <c r="B129" s="31">
        <v>1960</v>
      </c>
      <c r="C129" s="31">
        <v>2</v>
      </c>
      <c r="D129" s="30" t="s">
        <v>125</v>
      </c>
      <c r="E129" s="32">
        <v>383</v>
      </c>
      <c r="F129" s="31" t="s">
        <v>126</v>
      </c>
      <c r="G129" s="53">
        <v>2025</v>
      </c>
      <c r="H129" s="12" t="s">
        <v>128</v>
      </c>
    </row>
    <row r="130" spans="1:8" ht="19.5" x14ac:dyDescent="0.3">
      <c r="A130" s="11" t="s">
        <v>176</v>
      </c>
      <c r="B130" s="12">
        <v>1963</v>
      </c>
      <c r="C130" s="12">
        <v>5</v>
      </c>
      <c r="D130" s="11" t="s">
        <v>125</v>
      </c>
      <c r="E130" s="13">
        <v>3053</v>
      </c>
      <c r="F130" s="12">
        <v>2002</v>
      </c>
      <c r="G130" s="9">
        <v>2025</v>
      </c>
      <c r="H130" s="12" t="s">
        <v>128</v>
      </c>
    </row>
    <row r="131" spans="1:8" ht="19.5" x14ac:dyDescent="0.3">
      <c r="A131" s="30" t="s">
        <v>61</v>
      </c>
      <c r="B131" s="12">
        <v>1985</v>
      </c>
      <c r="C131" s="12">
        <v>5</v>
      </c>
      <c r="D131" s="11" t="s">
        <v>125</v>
      </c>
      <c r="E131" s="13">
        <v>5047</v>
      </c>
      <c r="F131" s="12" t="s">
        <v>2</v>
      </c>
      <c r="G131" s="9">
        <v>2025</v>
      </c>
      <c r="H131" s="12" t="s">
        <v>128</v>
      </c>
    </row>
    <row r="132" spans="1:8" ht="20.25" customHeight="1" x14ac:dyDescent="0.3">
      <c r="A132" s="30" t="s">
        <v>62</v>
      </c>
      <c r="B132" s="12">
        <v>1974</v>
      </c>
      <c r="C132" s="12">
        <v>5</v>
      </c>
      <c r="D132" s="11" t="s">
        <v>125</v>
      </c>
      <c r="E132" s="13">
        <v>3497</v>
      </c>
      <c r="F132" s="12" t="s">
        <v>2</v>
      </c>
      <c r="G132" s="9">
        <v>2025</v>
      </c>
      <c r="H132" s="12" t="s">
        <v>128</v>
      </c>
    </row>
    <row r="133" spans="1:8" ht="20.25" customHeight="1" x14ac:dyDescent="0.3">
      <c r="A133" s="11" t="s">
        <v>89</v>
      </c>
      <c r="B133" s="12">
        <v>1966</v>
      </c>
      <c r="C133" s="12">
        <v>5</v>
      </c>
      <c r="D133" s="29" t="s">
        <v>133</v>
      </c>
      <c r="E133" s="13">
        <v>4540</v>
      </c>
      <c r="F133" s="12">
        <v>1987</v>
      </c>
      <c r="G133" s="9">
        <v>2025</v>
      </c>
      <c r="H133" s="12" t="s">
        <v>128</v>
      </c>
    </row>
    <row r="134" spans="1:8" ht="20.25" customHeight="1" x14ac:dyDescent="0.3">
      <c r="A134" s="11" t="s">
        <v>69</v>
      </c>
      <c r="B134" s="12">
        <v>1987</v>
      </c>
      <c r="C134" s="12">
        <v>9</v>
      </c>
      <c r="D134" s="29" t="s">
        <v>133</v>
      </c>
      <c r="E134" s="13">
        <v>5790</v>
      </c>
      <c r="F134" s="12" t="s">
        <v>2</v>
      </c>
      <c r="G134" s="9">
        <v>2025</v>
      </c>
      <c r="H134" s="12" t="s">
        <v>128</v>
      </c>
    </row>
    <row r="135" spans="1:8" ht="20.25" customHeight="1" x14ac:dyDescent="0.3">
      <c r="A135" s="11" t="s">
        <v>116</v>
      </c>
      <c r="B135" s="12">
        <v>1966</v>
      </c>
      <c r="C135" s="12">
        <v>5</v>
      </c>
      <c r="D135" s="29" t="s">
        <v>133</v>
      </c>
      <c r="E135" s="13">
        <v>4575</v>
      </c>
      <c r="F135" s="12" t="s">
        <v>148</v>
      </c>
      <c r="G135" s="9">
        <v>2025</v>
      </c>
      <c r="H135" s="12" t="s">
        <v>128</v>
      </c>
    </row>
    <row r="136" spans="1:8" ht="20.25" customHeight="1" x14ac:dyDescent="0.3">
      <c r="A136" s="11" t="s">
        <v>70</v>
      </c>
      <c r="B136" s="12">
        <v>1984</v>
      </c>
      <c r="C136" s="12">
        <v>9</v>
      </c>
      <c r="D136" s="29" t="s">
        <v>133</v>
      </c>
      <c r="E136" s="13">
        <v>9167</v>
      </c>
      <c r="F136" s="12" t="s">
        <v>2</v>
      </c>
      <c r="G136" s="9">
        <v>2025</v>
      </c>
      <c r="H136" s="12" t="s">
        <v>128</v>
      </c>
    </row>
    <row r="137" spans="1:8" ht="20.25" customHeight="1" x14ac:dyDescent="0.3">
      <c r="A137" s="11" t="s">
        <v>71</v>
      </c>
      <c r="B137" s="12">
        <v>1984</v>
      </c>
      <c r="C137" s="12">
        <v>9</v>
      </c>
      <c r="D137" s="29" t="s">
        <v>133</v>
      </c>
      <c r="E137" s="13">
        <v>9247</v>
      </c>
      <c r="F137" s="12" t="s">
        <v>2</v>
      </c>
      <c r="G137" s="9">
        <v>2025</v>
      </c>
      <c r="H137" s="12" t="s">
        <v>128</v>
      </c>
    </row>
    <row r="138" spans="1:8" ht="20.25" customHeight="1" x14ac:dyDescent="0.3">
      <c r="A138" s="11" t="s">
        <v>72</v>
      </c>
      <c r="B138" s="12">
        <v>1985</v>
      </c>
      <c r="C138" s="12">
        <v>9</v>
      </c>
      <c r="D138" s="29" t="s">
        <v>133</v>
      </c>
      <c r="E138" s="13">
        <v>10903</v>
      </c>
      <c r="F138" s="12" t="s">
        <v>2</v>
      </c>
      <c r="G138" s="9">
        <v>2025</v>
      </c>
      <c r="H138" s="12" t="s">
        <v>128</v>
      </c>
    </row>
    <row r="139" spans="1:8" ht="20.25" customHeight="1" x14ac:dyDescent="0.3">
      <c r="A139" s="11" t="s">
        <v>67</v>
      </c>
      <c r="B139" s="12">
        <v>1988</v>
      </c>
      <c r="C139" s="12">
        <v>9</v>
      </c>
      <c r="D139" s="29" t="s">
        <v>133</v>
      </c>
      <c r="E139" s="13">
        <v>17776</v>
      </c>
      <c r="F139" s="12" t="s">
        <v>26</v>
      </c>
      <c r="G139" s="9">
        <v>2025</v>
      </c>
      <c r="H139" s="12" t="s">
        <v>128</v>
      </c>
    </row>
    <row r="140" spans="1:8" ht="20.25" customHeight="1" x14ac:dyDescent="0.3">
      <c r="A140" s="10" t="s">
        <v>42</v>
      </c>
      <c r="B140" s="22">
        <v>1984</v>
      </c>
      <c r="C140" s="22">
        <v>9</v>
      </c>
      <c r="D140" s="29" t="s">
        <v>133</v>
      </c>
      <c r="E140" s="13">
        <v>11383</v>
      </c>
      <c r="F140" s="12" t="s">
        <v>2</v>
      </c>
      <c r="G140" s="9">
        <v>2025</v>
      </c>
      <c r="H140" s="12" t="s">
        <v>128</v>
      </c>
    </row>
    <row r="141" spans="1:8" ht="20.25" customHeight="1" x14ac:dyDescent="0.3">
      <c r="A141" s="10" t="s">
        <v>41</v>
      </c>
      <c r="B141" s="26">
        <v>1993</v>
      </c>
      <c r="C141" s="26">
        <v>9</v>
      </c>
      <c r="D141" s="11" t="s">
        <v>125</v>
      </c>
      <c r="E141" s="27">
        <v>4160</v>
      </c>
      <c r="F141" s="12" t="s">
        <v>2</v>
      </c>
      <c r="G141" s="9">
        <v>2025</v>
      </c>
      <c r="H141" s="12" t="s">
        <v>128</v>
      </c>
    </row>
    <row r="142" spans="1:8" ht="20.25" customHeight="1" x14ac:dyDescent="0.3">
      <c r="A142" s="10" t="s">
        <v>53</v>
      </c>
      <c r="B142" s="12">
        <v>1999</v>
      </c>
      <c r="C142" s="12">
        <v>9</v>
      </c>
      <c r="D142" s="29" t="s">
        <v>133</v>
      </c>
      <c r="E142" s="13">
        <v>6837</v>
      </c>
      <c r="F142" s="12" t="s">
        <v>2</v>
      </c>
      <c r="G142" s="9">
        <v>2025</v>
      </c>
      <c r="H142" s="12" t="s">
        <v>128</v>
      </c>
    </row>
    <row r="143" spans="1:8" ht="20.25" customHeight="1" x14ac:dyDescent="0.3">
      <c r="A143" s="10" t="s">
        <v>54</v>
      </c>
      <c r="B143" s="12">
        <v>1998</v>
      </c>
      <c r="C143" s="12">
        <v>9</v>
      </c>
      <c r="D143" s="29" t="s">
        <v>133</v>
      </c>
      <c r="E143" s="13">
        <v>6863</v>
      </c>
      <c r="F143" s="12" t="s">
        <v>2</v>
      </c>
      <c r="G143" s="9">
        <v>2025</v>
      </c>
      <c r="H143" s="12" t="s">
        <v>128</v>
      </c>
    </row>
    <row r="144" spans="1:8" ht="20.25" customHeight="1" x14ac:dyDescent="0.3">
      <c r="A144" s="10" t="s">
        <v>55</v>
      </c>
      <c r="B144" s="12">
        <v>1996</v>
      </c>
      <c r="C144" s="12">
        <v>10</v>
      </c>
      <c r="D144" s="29" t="s">
        <v>133</v>
      </c>
      <c r="E144" s="13">
        <v>7512</v>
      </c>
      <c r="F144" s="12" t="s">
        <v>2</v>
      </c>
      <c r="G144" s="9">
        <v>2025</v>
      </c>
      <c r="H144" s="12" t="s">
        <v>128</v>
      </c>
    </row>
    <row r="145" spans="1:8" ht="19.5" x14ac:dyDescent="0.3">
      <c r="A145" s="10" t="s">
        <v>56</v>
      </c>
      <c r="B145" s="12">
        <v>1994</v>
      </c>
      <c r="C145" s="12">
        <v>9</v>
      </c>
      <c r="D145" s="11" t="s">
        <v>125</v>
      </c>
      <c r="E145" s="13">
        <v>6339</v>
      </c>
      <c r="F145" s="12" t="s">
        <v>2</v>
      </c>
      <c r="G145" s="9">
        <v>2025</v>
      </c>
      <c r="H145" s="12" t="s">
        <v>128</v>
      </c>
    </row>
    <row r="146" spans="1:8" ht="19.5" x14ac:dyDescent="0.3">
      <c r="A146" s="16" t="s">
        <v>142</v>
      </c>
      <c r="B146" s="20"/>
      <c r="C146" s="20"/>
      <c r="D146" s="20"/>
      <c r="E146" s="33">
        <f>SUM(E116:E145)</f>
        <v>156727</v>
      </c>
      <c r="F146" s="20"/>
      <c r="G146" s="9"/>
      <c r="H146" s="16"/>
    </row>
    <row r="147" spans="1:8" ht="19.5" x14ac:dyDescent="0.3">
      <c r="A147" s="28" t="s">
        <v>164</v>
      </c>
      <c r="B147" s="28"/>
      <c r="C147" s="28"/>
      <c r="D147" s="28"/>
      <c r="E147" s="47"/>
      <c r="F147" s="28"/>
      <c r="G147" s="54"/>
      <c r="H147" s="28"/>
    </row>
    <row r="148" spans="1:8" ht="19.5" x14ac:dyDescent="0.3">
      <c r="A148" s="28"/>
      <c r="B148" s="28"/>
      <c r="C148" s="28"/>
      <c r="D148" s="28"/>
      <c r="E148" s="47"/>
      <c r="F148" s="28"/>
      <c r="G148" s="54"/>
      <c r="H148" s="28"/>
    </row>
    <row r="149" spans="1:8" ht="39" x14ac:dyDescent="0.3">
      <c r="A149" s="28" t="s">
        <v>144</v>
      </c>
      <c r="B149" s="28"/>
      <c r="C149" s="28"/>
      <c r="D149" s="28"/>
      <c r="E149" s="47"/>
      <c r="F149" s="28" t="s">
        <v>161</v>
      </c>
      <c r="G149" s="54"/>
      <c r="H149" s="28"/>
    </row>
    <row r="151" spans="1:8" ht="14.25" customHeight="1" x14ac:dyDescent="0.25"/>
    <row r="153" spans="1:8" x14ac:dyDescent="0.25">
      <c r="H153" s="5"/>
    </row>
    <row r="159" spans="1:8" x14ac:dyDescent="0.25">
      <c r="A159" s="5"/>
    </row>
    <row r="161" spans="1:8" x14ac:dyDescent="0.25">
      <c r="A161" s="5"/>
    </row>
    <row r="164" spans="1:8" x14ac:dyDescent="0.25">
      <c r="A164" s="6"/>
      <c r="B164" s="6"/>
      <c r="C164" s="6"/>
      <c r="D164" s="6"/>
      <c r="E164" s="49"/>
      <c r="F164" s="6"/>
      <c r="G164" s="56"/>
    </row>
    <row r="165" spans="1:8" x14ac:dyDescent="0.25">
      <c r="A165" s="6"/>
      <c r="B165" s="6"/>
      <c r="C165" s="6"/>
      <c r="D165" s="6"/>
      <c r="E165" s="49"/>
      <c r="F165" s="6"/>
      <c r="G165" s="56"/>
    </row>
    <row r="166" spans="1:8" x14ac:dyDescent="0.25">
      <c r="A166" s="6"/>
      <c r="B166" s="6"/>
      <c r="C166" s="6"/>
      <c r="D166" s="6"/>
      <c r="E166" s="49"/>
      <c r="F166" s="6"/>
      <c r="G166" s="56"/>
    </row>
    <row r="168" spans="1:8" x14ac:dyDescent="0.25">
      <c r="A168" s="6"/>
      <c r="B168" s="6"/>
      <c r="C168" s="6"/>
      <c r="D168" s="6"/>
      <c r="E168" s="49"/>
      <c r="F168" s="6"/>
      <c r="G168" s="56"/>
      <c r="H168" s="5"/>
    </row>
    <row r="169" spans="1:8" x14ac:dyDescent="0.25">
      <c r="A169" s="6"/>
      <c r="B169" s="6"/>
      <c r="C169" s="6"/>
      <c r="D169" s="6"/>
      <c r="E169" s="49"/>
      <c r="F169" s="6"/>
      <c r="G169" s="56"/>
    </row>
    <row r="170" spans="1:8" x14ac:dyDescent="0.25">
      <c r="A170" s="6"/>
      <c r="B170" s="6"/>
      <c r="C170" s="6"/>
      <c r="D170" s="6"/>
      <c r="E170" s="49"/>
      <c r="F170" s="6"/>
      <c r="G170" s="56"/>
      <c r="H170" s="5"/>
    </row>
    <row r="171" spans="1:8" x14ac:dyDescent="0.25">
      <c r="A171" s="6"/>
      <c r="B171" s="6"/>
      <c r="C171" s="6"/>
      <c r="D171" s="6"/>
      <c r="E171" s="49"/>
      <c r="F171" s="6"/>
      <c r="G171" s="56"/>
    </row>
    <row r="172" spans="1:8" x14ac:dyDescent="0.25">
      <c r="A172" s="6"/>
      <c r="B172" s="6"/>
      <c r="C172" s="6"/>
      <c r="D172" s="6"/>
      <c r="E172" s="49"/>
      <c r="F172" s="6"/>
      <c r="G172" s="56"/>
    </row>
    <row r="173" spans="1:8" x14ac:dyDescent="0.25">
      <c r="A173" s="6"/>
      <c r="B173" s="6"/>
      <c r="C173" s="6"/>
      <c r="D173" s="6"/>
      <c r="E173" s="49"/>
      <c r="F173" s="6"/>
      <c r="G173" s="56"/>
    </row>
    <row r="174" spans="1:8" x14ac:dyDescent="0.25">
      <c r="A174" s="6"/>
      <c r="B174" s="6"/>
      <c r="C174" s="6"/>
      <c r="D174" s="6"/>
      <c r="E174" s="49"/>
      <c r="F174" s="6"/>
      <c r="G174" s="56"/>
    </row>
    <row r="175" spans="1:8" x14ac:dyDescent="0.25">
      <c r="A175" s="6"/>
      <c r="B175" s="6"/>
      <c r="C175" s="6"/>
      <c r="D175" s="6"/>
      <c r="E175" s="49"/>
      <c r="F175" s="6"/>
      <c r="G175" s="56"/>
    </row>
    <row r="176" spans="1:8" x14ac:dyDescent="0.25">
      <c r="A176" s="6"/>
      <c r="B176" s="6"/>
      <c r="C176" s="6"/>
      <c r="D176" s="6"/>
      <c r="E176" s="49"/>
      <c r="F176" s="6"/>
      <c r="G176" s="56"/>
    </row>
    <row r="177" spans="1:7" x14ac:dyDescent="0.25">
      <c r="A177" s="6"/>
      <c r="B177" s="6"/>
      <c r="C177" s="6"/>
      <c r="D177" s="6"/>
      <c r="E177" s="49"/>
      <c r="F177" s="6"/>
      <c r="G177" s="56"/>
    </row>
    <row r="178" spans="1:7" x14ac:dyDescent="0.25">
      <c r="A178" s="6"/>
      <c r="B178" s="6"/>
      <c r="C178" s="6"/>
      <c r="D178" s="6"/>
      <c r="E178" s="49"/>
      <c r="F178" s="6"/>
      <c r="G178" s="56"/>
    </row>
    <row r="179" spans="1:7" x14ac:dyDescent="0.25">
      <c r="A179" s="6"/>
      <c r="B179" s="6"/>
      <c r="C179" s="6"/>
      <c r="D179" s="6"/>
      <c r="E179" s="49"/>
      <c r="F179" s="6"/>
      <c r="G179" s="56"/>
    </row>
    <row r="180" spans="1:7" x14ac:dyDescent="0.25">
      <c r="A180" s="6"/>
      <c r="B180" s="6"/>
      <c r="C180" s="6"/>
      <c r="D180" s="6"/>
      <c r="E180" s="49"/>
      <c r="F180" s="6"/>
      <c r="G180" s="56"/>
    </row>
    <row r="181" spans="1:7" x14ac:dyDescent="0.25">
      <c r="A181" s="6"/>
      <c r="B181" s="6"/>
      <c r="C181" s="6"/>
      <c r="D181" s="6"/>
      <c r="E181" s="49"/>
      <c r="F181" s="6"/>
      <c r="G181" s="56"/>
    </row>
    <row r="182" spans="1:7" x14ac:dyDescent="0.25">
      <c r="A182" s="6"/>
      <c r="B182" s="6"/>
      <c r="C182" s="6"/>
      <c r="D182" s="6"/>
      <c r="E182" s="49"/>
      <c r="F182" s="6"/>
      <c r="G182" s="56"/>
    </row>
    <row r="183" spans="1:7" x14ac:dyDescent="0.25">
      <c r="A183" s="6"/>
      <c r="B183" s="6"/>
      <c r="C183" s="6"/>
      <c r="D183" s="6"/>
      <c r="E183" s="49"/>
      <c r="F183" s="6"/>
      <c r="G183" s="56"/>
    </row>
    <row r="184" spans="1:7" x14ac:dyDescent="0.25">
      <c r="A184" s="6"/>
      <c r="B184" s="6"/>
      <c r="C184" s="6"/>
      <c r="D184" s="6"/>
      <c r="E184" s="49"/>
      <c r="F184" s="6"/>
      <c r="G184" s="56"/>
    </row>
    <row r="185" spans="1:7" x14ac:dyDescent="0.25">
      <c r="A185" s="6"/>
      <c r="B185" s="6"/>
      <c r="C185" s="6"/>
      <c r="D185" s="6"/>
      <c r="E185" s="49"/>
      <c r="F185" s="6"/>
      <c r="G185" s="56"/>
    </row>
    <row r="186" spans="1:7" x14ac:dyDescent="0.25">
      <c r="A186" s="6"/>
      <c r="B186" s="6"/>
      <c r="C186" s="6"/>
      <c r="D186" s="6"/>
      <c r="E186" s="49"/>
      <c r="F186" s="6"/>
      <c r="G186" s="56"/>
    </row>
    <row r="187" spans="1:7" x14ac:dyDescent="0.25">
      <c r="A187" s="6"/>
      <c r="B187" s="6"/>
      <c r="C187" s="6"/>
      <c r="D187" s="6"/>
      <c r="E187" s="49"/>
      <c r="F187" s="6"/>
      <c r="G187" s="56"/>
    </row>
    <row r="188" spans="1:7" x14ac:dyDescent="0.25">
      <c r="A188" s="6"/>
      <c r="B188" s="6"/>
      <c r="C188" s="6"/>
      <c r="D188" s="6"/>
      <c r="E188" s="49"/>
      <c r="F188" s="6"/>
      <c r="G188" s="56"/>
    </row>
    <row r="189" spans="1:7" x14ac:dyDescent="0.25">
      <c r="A189" s="6"/>
      <c r="B189" s="6"/>
      <c r="C189" s="6"/>
      <c r="D189" s="6"/>
      <c r="E189" s="49"/>
      <c r="F189" s="6"/>
      <c r="G189" s="56"/>
    </row>
    <row r="190" spans="1:7" x14ac:dyDescent="0.25">
      <c r="A190" s="6"/>
      <c r="B190" s="6"/>
      <c r="C190" s="6"/>
      <c r="D190" s="6"/>
      <c r="E190" s="49"/>
      <c r="F190" s="6"/>
      <c r="G190" s="56"/>
    </row>
    <row r="191" spans="1:7" x14ac:dyDescent="0.25">
      <c r="A191" s="6"/>
      <c r="B191" s="6"/>
      <c r="C191" s="6"/>
      <c r="D191" s="6"/>
      <c r="E191" s="49"/>
      <c r="F191" s="6"/>
      <c r="G191" s="56"/>
    </row>
    <row r="192" spans="1:7" x14ac:dyDescent="0.25">
      <c r="A192" s="6"/>
      <c r="B192" s="6"/>
      <c r="C192" s="6"/>
      <c r="D192" s="6"/>
      <c r="E192" s="49"/>
      <c r="F192" s="6"/>
      <c r="G192" s="56"/>
    </row>
    <row r="193" spans="1:7" x14ac:dyDescent="0.25">
      <c r="A193" s="6"/>
      <c r="B193" s="6"/>
      <c r="C193" s="6"/>
      <c r="D193" s="6"/>
      <c r="E193" s="49"/>
      <c r="F193" s="6"/>
      <c r="G193" s="56"/>
    </row>
    <row r="194" spans="1:7" x14ac:dyDescent="0.25">
      <c r="A194" s="6"/>
      <c r="B194" s="6"/>
      <c r="C194" s="6"/>
      <c r="D194" s="6"/>
      <c r="E194" s="49"/>
      <c r="F194" s="6"/>
      <c r="G194" s="56"/>
    </row>
    <row r="195" spans="1:7" x14ac:dyDescent="0.25">
      <c r="A195" s="6"/>
      <c r="B195" s="6"/>
      <c r="C195" s="6"/>
      <c r="D195" s="6"/>
      <c r="E195" s="49"/>
      <c r="F195" s="6"/>
      <c r="G195" s="56"/>
    </row>
    <row r="196" spans="1:7" x14ac:dyDescent="0.25">
      <c r="A196" s="6"/>
      <c r="B196" s="6"/>
      <c r="C196" s="6"/>
      <c r="D196" s="6"/>
      <c r="E196" s="49"/>
      <c r="F196" s="6"/>
      <c r="G196" s="56"/>
    </row>
    <row r="197" spans="1:7" x14ac:dyDescent="0.25">
      <c r="A197" s="6"/>
      <c r="B197" s="6"/>
      <c r="C197" s="6"/>
      <c r="D197" s="6"/>
      <c r="E197" s="49"/>
      <c r="F197" s="6"/>
      <c r="G197" s="56"/>
    </row>
    <row r="198" spans="1:7" x14ac:dyDescent="0.25">
      <c r="A198" s="6"/>
      <c r="B198" s="6"/>
      <c r="C198" s="6"/>
      <c r="D198" s="6"/>
      <c r="E198" s="49"/>
      <c r="F198" s="6"/>
      <c r="G198" s="56"/>
    </row>
    <row r="456" spans="6:8" x14ac:dyDescent="0.25">
      <c r="H456" s="5"/>
    </row>
    <row r="457" spans="6:8" x14ac:dyDescent="0.25">
      <c r="H457" s="5"/>
    </row>
    <row r="458" spans="6:8" x14ac:dyDescent="0.25">
      <c r="F458" s="5"/>
      <c r="G458" s="57"/>
      <c r="H458" s="5"/>
    </row>
    <row r="459" spans="6:8" x14ac:dyDescent="0.25">
      <c r="H459" s="5"/>
    </row>
    <row r="462" spans="6:8" x14ac:dyDescent="0.25">
      <c r="F462" s="5"/>
    </row>
  </sheetData>
  <mergeCells count="5">
    <mergeCell ref="F2:G4"/>
    <mergeCell ref="A1:B1"/>
    <mergeCell ref="F1:G1"/>
    <mergeCell ref="A5:H5"/>
    <mergeCell ref="A2:A3"/>
  </mergeCells>
  <phoneticPr fontId="10" type="noConversion"/>
  <pageMargins left="0.7" right="0.7" top="0.75" bottom="0.75" header="0.3" footer="0.3"/>
  <pageSetup paperSize="9" scale="72" fitToHeight="0" orientation="landscape" r:id="rId1"/>
  <colBreaks count="1" manualBreakCount="1">
    <brk id="8" max="151" man="1"/>
  </colBreaks>
  <ignoredErrors>
    <ignoredError sqref="E70:E7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изменения</vt:lpstr>
      <vt:lpstr>Лист1</vt:lpstr>
      <vt:lpstr>изменения!Область_печати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Отд. капремонта 6</dc:creator>
  <cp:lastModifiedBy>гл. Инженер</cp:lastModifiedBy>
  <cp:lastPrinted>2024-01-23T14:28:20Z</cp:lastPrinted>
  <dcterms:created xsi:type="dcterms:W3CDTF">2020-12-02T07:38:04Z</dcterms:created>
  <dcterms:modified xsi:type="dcterms:W3CDTF">2024-02-02T09:40:25Z</dcterms:modified>
</cp:coreProperties>
</file>